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перспективне меню осінь 2025р\"/>
    </mc:Choice>
  </mc:AlternateContent>
  <xr:revisionPtr revIDLastSave="0" documentId="13_ncr:1_{16B099A2-54B8-45D2-9F91-FECF1EA664C6}" xr6:coauthVersionLast="45" xr6:coauthVersionMax="45" xr10:uidLastSave="{00000000-0000-0000-0000-000000000000}"/>
  <bookViews>
    <workbookView xWindow="-120" yWindow="-120" windowWidth="20730" windowHeight="11040" activeTab="1" xr2:uid="{099F0C4A-F8A4-4F95-90CF-F47AA9FABF52}"/>
  </bookViews>
  <sheets>
    <sheet name="Аркуш1" sheetId="1" r:id="rId1"/>
    <sheet name="Аркуш2" sheetId="2" r:id="rId2"/>
    <sheet name="Аркуш3" sheetId="3" r:id="rId3"/>
    <sheet name="Аркуш4" sheetId="4" r:id="rId4"/>
    <sheet name="Аркуш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2" i="2" l="1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R22" i="1" l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</calcChain>
</file>

<file path=xl/sharedStrings.xml><?xml version="1.0" encoding="utf-8"?>
<sst xmlns="http://schemas.openxmlformats.org/spreadsheetml/2006/main" count="422" uniqueCount="188">
  <si>
    <t>Понеділок
1-й тиждень</t>
  </si>
  <si>
    <t>Вихід,
г</t>
  </si>
  <si>
    <t>Енерг.
цінність,
ккал</t>
  </si>
  <si>
    <t>Білки,
г</t>
  </si>
  <si>
    <t>Жири,
г</t>
  </si>
  <si>
    <t>Вуглев.,
г</t>
  </si>
  <si>
    <t>2 сніданок</t>
  </si>
  <si>
    <t>100</t>
  </si>
  <si>
    <t>Курага</t>
  </si>
  <si>
    <t>_</t>
  </si>
  <si>
    <t>Підвечірок</t>
  </si>
  <si>
    <t>Йогурт</t>
  </si>
  <si>
    <t>Л,МП</t>
  </si>
  <si>
    <t>Булочка дитяча</t>
  </si>
  <si>
    <t>Г,ЗП,МП,Л,Я</t>
  </si>
  <si>
    <t>ТК № 12.01 ІГЗ</t>
  </si>
  <si>
    <t xml:space="preserve">Всього  </t>
  </si>
  <si>
    <t>Всього за день</t>
  </si>
  <si>
    <t>Обід</t>
  </si>
  <si>
    <t>ТК № 3</t>
  </si>
  <si>
    <t>Суп картопляний з гречаною крупою</t>
  </si>
  <si>
    <t>ЗП</t>
  </si>
  <si>
    <t>ТК № 41</t>
  </si>
  <si>
    <t>Чахохбілі зі свининою</t>
  </si>
  <si>
    <t>Г,ЗП</t>
  </si>
  <si>
    <t>ТК № 11.03 ІГЗ</t>
  </si>
  <si>
    <t>Узвар б\ц</t>
  </si>
  <si>
    <t>Яблука свіжі</t>
  </si>
  <si>
    <t>Хліб цільнозерновий</t>
  </si>
  <si>
    <t>Сир твердий</t>
  </si>
  <si>
    <t>МП,Л</t>
  </si>
  <si>
    <t>Шоколад</t>
  </si>
  <si>
    <t>Свіжі фрукти(апельсин, банан,груша,мандарин,яблуко)</t>
  </si>
  <si>
    <t>ТК № 24.2</t>
  </si>
  <si>
    <t>64,86</t>
  </si>
  <si>
    <t>0,67</t>
  </si>
  <si>
    <t>6,08</t>
  </si>
  <si>
    <t>1,93</t>
  </si>
  <si>
    <t>Суп картопляний з перловою крупою</t>
  </si>
  <si>
    <t>ТК № 1</t>
  </si>
  <si>
    <t>ЗП,Г,МП,Л</t>
  </si>
  <si>
    <t>ТК № 5.03 ІГЗ</t>
  </si>
  <si>
    <t>Китайська печеня зі свининою</t>
  </si>
  <si>
    <t>Яйце варене.</t>
  </si>
  <si>
    <t>Я</t>
  </si>
  <si>
    <t>40</t>
  </si>
  <si>
    <t>62,8</t>
  </si>
  <si>
    <t>5,08</t>
  </si>
  <si>
    <t>4,6</t>
  </si>
  <si>
    <t>0,28</t>
  </si>
  <si>
    <t>ТК № 323</t>
  </si>
  <si>
    <t>"Організація харчування дітей у ДНЗ" 2014р.</t>
  </si>
  <si>
    <t>Чай із лимоном</t>
  </si>
  <si>
    <t>ТК №25 Снігур,1988р.</t>
  </si>
  <si>
    <t>Салат овочевий</t>
  </si>
  <si>
    <t>Молоко кип'ячене</t>
  </si>
  <si>
    <t>Вівторок
1-й тиждень</t>
  </si>
  <si>
    <t>Горіхи волоські</t>
  </si>
  <si>
    <t>ГХ</t>
  </si>
  <si>
    <t>ТК № 1.54 Клопотенко 2024р.</t>
  </si>
  <si>
    <t>ГЦ</t>
  </si>
  <si>
    <t>ТК № 52</t>
  </si>
  <si>
    <t>Борщ із капустою і картоплею</t>
  </si>
  <si>
    <t>МП, Л</t>
  </si>
  <si>
    <t>250</t>
  </si>
  <si>
    <t>127,15</t>
  </si>
  <si>
    <t>2,71</t>
  </si>
  <si>
    <t>4,63</t>
  </si>
  <si>
    <t>19,09</t>
  </si>
  <si>
    <t>300</t>
  </si>
  <si>
    <t>146,59</t>
  </si>
  <si>
    <t>2,95</t>
  </si>
  <si>
    <t>5,56</t>
  </si>
  <si>
    <t>21,69</t>
  </si>
  <si>
    <t>ТК № 11.12</t>
  </si>
  <si>
    <t>Сметана (25гр)</t>
  </si>
  <si>
    <t>ТК № 08.01 ІГЗ</t>
  </si>
  <si>
    <t>Гречана каша з чебрецем.</t>
  </si>
  <si>
    <t>МП, Л, ЗП</t>
  </si>
  <si>
    <t>120</t>
  </si>
  <si>
    <t>208,87</t>
  </si>
  <si>
    <t>7,14</t>
  </si>
  <si>
    <t>4,04</t>
  </si>
  <si>
    <t>35,69</t>
  </si>
  <si>
    <t>150</t>
  </si>
  <si>
    <t>261,39</t>
  </si>
  <si>
    <t>8,92</t>
  </si>
  <si>
    <t>44,62</t>
  </si>
  <si>
    <t>ТК № 9.27 Клопотенко 2024</t>
  </si>
  <si>
    <t>Ліниві голубці з м'яса птиці</t>
  </si>
  <si>
    <t>235</t>
  </si>
  <si>
    <t>214,23</t>
  </si>
  <si>
    <t>20</t>
  </si>
  <si>
    <t>5,81</t>
  </si>
  <si>
    <t>20,76</t>
  </si>
  <si>
    <t>335,01</t>
  </si>
  <si>
    <t>306,8</t>
  </si>
  <si>
    <t>28,47</t>
  </si>
  <si>
    <t>8,44</t>
  </si>
  <si>
    <t>29,65</t>
  </si>
  <si>
    <t>404,08</t>
  </si>
  <si>
    <t>370,3</t>
  </si>
  <si>
    <t>33,87</t>
  </si>
  <si>
    <t>10,49</t>
  </si>
  <si>
    <t>35,58</t>
  </si>
  <si>
    <t>ТК № 106</t>
  </si>
  <si>
    <t>Лимонад..</t>
  </si>
  <si>
    <t>200</t>
  </si>
  <si>
    <t>32,07</t>
  </si>
  <si>
    <t>0,1</t>
  </si>
  <si>
    <t>0,01</t>
  </si>
  <si>
    <t>8,15</t>
  </si>
  <si>
    <t>ТК № 23 "Орган.харч.дітей  ДНЗ 2010р. ст.131</t>
  </si>
  <si>
    <t>Вінегрет</t>
  </si>
  <si>
    <t>ТК № 07.11 ІГЗ</t>
  </si>
  <si>
    <t>Запіканка сирна</t>
  </si>
  <si>
    <t>Середа
1-й тиждень</t>
  </si>
  <si>
    <t>ТК № 1.28 ІГЗ</t>
  </si>
  <si>
    <t>ТК № 08.03 ІГЗ</t>
  </si>
  <si>
    <t>Рис з кмином.</t>
  </si>
  <si>
    <t>161,74</t>
  </si>
  <si>
    <t>3,06</t>
  </si>
  <si>
    <t>2,63</t>
  </si>
  <si>
    <t>30,87</t>
  </si>
  <si>
    <t>203</t>
  </si>
  <si>
    <t>3,84</t>
  </si>
  <si>
    <t>3,33</t>
  </si>
  <si>
    <t>38,68</t>
  </si>
  <si>
    <t>ТК № 7.5 Клопотенко 24р.</t>
  </si>
  <si>
    <t>Риба тушкована з овочами під томатним соусом</t>
  </si>
  <si>
    <t>ТК № 1.73 Клопотенко 2024р.</t>
  </si>
  <si>
    <t>Салат морквяно-апельсиновий з куркумою</t>
  </si>
  <si>
    <t>Четвер
1-й тиждень</t>
  </si>
  <si>
    <t>ТК № 1.05 ІГЗ</t>
  </si>
  <si>
    <t>Салат з яєць, сиру з куркумою.</t>
  </si>
  <si>
    <t>МП, Я, Л</t>
  </si>
  <si>
    <t>ТК № 2.11 ІГЗ</t>
  </si>
  <si>
    <t>Суп гороховий.</t>
  </si>
  <si>
    <t>171,94</t>
  </si>
  <si>
    <t>7</t>
  </si>
  <si>
    <t>5,63</t>
  </si>
  <si>
    <t>22,98</t>
  </si>
  <si>
    <t>264,91</t>
  </si>
  <si>
    <t>12,9</t>
  </si>
  <si>
    <t>7,06</t>
  </si>
  <si>
    <t>37,1</t>
  </si>
  <si>
    <t>ТК № 29</t>
  </si>
  <si>
    <t>Каша пшоняна в'язка</t>
  </si>
  <si>
    <t>МП,Л,ЗП,Г</t>
  </si>
  <si>
    <t>ТК № 5.07 ІГЗ</t>
  </si>
  <si>
    <t>Січеники (свинина)</t>
  </si>
  <si>
    <t>Г, Я, ЗП</t>
  </si>
  <si>
    <t>70</t>
  </si>
  <si>
    <t>38,57</t>
  </si>
  <si>
    <t>1,12</t>
  </si>
  <si>
    <t>1,57</t>
  </si>
  <si>
    <t>4,9</t>
  </si>
  <si>
    <t>54,7</t>
  </si>
  <si>
    <t>1,61</t>
  </si>
  <si>
    <t>2,19</t>
  </si>
  <si>
    <t>7,01</t>
  </si>
  <si>
    <t>65,47</t>
  </si>
  <si>
    <t>2,61</t>
  </si>
  <si>
    <t>8,41</t>
  </si>
  <si>
    <t>ТК № 13.99 Клопотенко 2024</t>
  </si>
  <si>
    <t>Компот із свіжих яблук (або свіжоморожених фруктів ) з м'ятою</t>
  </si>
  <si>
    <t>ТК № "Харчування дітей" Сінгур 1988,ст.199</t>
  </si>
  <si>
    <t>Салат зимовий</t>
  </si>
  <si>
    <t>П'ятниця
1-й тиждень</t>
  </si>
  <si>
    <t>ТК № 1.24 ІГЗ</t>
  </si>
  <si>
    <t>Салат з капусти з морквою</t>
  </si>
  <si>
    <t>ТК № 2.27 Клопотенко 2024</t>
  </si>
  <si>
    <t>Огірчанка</t>
  </si>
  <si>
    <t>Г, МП, Л, ЗП</t>
  </si>
  <si>
    <t>ТК № 08.25 ІГЗ</t>
  </si>
  <si>
    <t>Булгур</t>
  </si>
  <si>
    <t>Г</t>
  </si>
  <si>
    <t>ТК № Рецептура № 362</t>
  </si>
  <si>
    <t>Сік фруктовий</t>
  </si>
  <si>
    <t>84</t>
  </si>
  <si>
    <t>0,8</t>
  </si>
  <si>
    <t>-</t>
  </si>
  <si>
    <t>20,6</t>
  </si>
  <si>
    <t xml:space="preserve">Салат з капусти з ароматною олією </t>
  </si>
  <si>
    <t>Салат з солоних огірків та цибулі</t>
  </si>
  <si>
    <t>Салат з пекінської капусти,моркви з медово-гірчичним соусом або салат з буряка з ароматною олією</t>
  </si>
  <si>
    <t>ТК № 436 ДУ"ІГЗ" ім. О.М.Марзєєва</t>
  </si>
  <si>
    <t>Булочка з буряка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</si>
</sst>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2">
    <cellStyle name="Звичайний" xfId="0" builtinId="0"/>
    <cellStyle name="Звичайний 2" xfId="1" xr:uid="{5F670907-3BEE-498C-9324-14A674D35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2440-B814-4173-B496-A0E148CD4826}">
  <dimension ref="A5:R23"/>
  <sheetViews>
    <sheetView workbookViewId="0">
      <selection activeCell="A5" sqref="A5:R23"/>
    </sheetView>
  </sheetViews>
  <sheetFormatPr defaultRowHeight="15" x14ac:dyDescent="0.25"/>
  <cols>
    <col min="1" max="1" width="11" customWidth="1"/>
    <col min="2" max="2" width="32.140625" customWidth="1"/>
  </cols>
  <sheetData>
    <row r="5" spans="1:18" ht="45" x14ac:dyDescent="0.25">
      <c r="A5" s="10" t="s">
        <v>0</v>
      </c>
      <c r="B5" s="10"/>
      <c r="C5" s="10"/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1</v>
      </c>
      <c r="J5" s="1" t="s">
        <v>2</v>
      </c>
      <c r="K5" s="1" t="s">
        <v>3</v>
      </c>
      <c r="L5" s="1" t="s">
        <v>4</v>
      </c>
      <c r="M5" s="1" t="s">
        <v>5</v>
      </c>
      <c r="N5" s="1" t="s">
        <v>1</v>
      </c>
      <c r="O5" s="1" t="s">
        <v>2</v>
      </c>
      <c r="P5" s="1" t="s">
        <v>3</v>
      </c>
      <c r="Q5" s="1" t="s">
        <v>4</v>
      </c>
      <c r="R5" s="1" t="s">
        <v>5</v>
      </c>
    </row>
    <row r="6" spans="1:18" x14ac:dyDescent="0.25">
      <c r="A6" s="8" t="s">
        <v>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18" customHeight="1" x14ac:dyDescent="0.25">
      <c r="A7" s="3"/>
      <c r="B7" s="2" t="s">
        <v>31</v>
      </c>
      <c r="C7" s="2"/>
      <c r="D7" s="2">
        <v>20</v>
      </c>
      <c r="E7" s="2">
        <v>39.19</v>
      </c>
      <c r="F7" s="2">
        <v>0.61</v>
      </c>
      <c r="G7" s="2">
        <v>1.97</v>
      </c>
      <c r="H7" s="2">
        <v>4.6500000000000004</v>
      </c>
      <c r="I7" s="2">
        <v>20</v>
      </c>
      <c r="J7" s="2">
        <v>39.19</v>
      </c>
      <c r="K7" s="2">
        <v>0.61</v>
      </c>
      <c r="L7" s="2">
        <v>1.97</v>
      </c>
      <c r="M7" s="2">
        <v>4.6500000000000004</v>
      </c>
      <c r="N7" s="2">
        <v>20</v>
      </c>
      <c r="O7" s="2">
        <v>39.19</v>
      </c>
      <c r="P7" s="2">
        <v>0.61</v>
      </c>
      <c r="Q7" s="2">
        <v>1.97</v>
      </c>
      <c r="R7" s="2">
        <v>4.6500000000000004</v>
      </c>
    </row>
    <row r="8" spans="1:18" ht="35.25" customHeight="1" x14ac:dyDescent="0.25">
      <c r="A8" s="5" t="s">
        <v>15</v>
      </c>
      <c r="B8" s="2" t="s">
        <v>32</v>
      </c>
      <c r="C8" s="2"/>
      <c r="D8" s="2" t="s">
        <v>7</v>
      </c>
      <c r="E8" s="2">
        <v>34</v>
      </c>
      <c r="F8" s="2">
        <v>1.3</v>
      </c>
      <c r="G8" s="2">
        <v>0.1</v>
      </c>
      <c r="H8" s="2">
        <v>8.4</v>
      </c>
      <c r="I8" s="2" t="s">
        <v>7</v>
      </c>
      <c r="J8" s="2">
        <v>34</v>
      </c>
      <c r="K8" s="2">
        <v>1.3</v>
      </c>
      <c r="L8" s="2">
        <v>0.1</v>
      </c>
      <c r="M8" s="2">
        <v>8.4</v>
      </c>
      <c r="N8" s="2" t="s">
        <v>7</v>
      </c>
      <c r="O8" s="2">
        <v>34</v>
      </c>
      <c r="P8" s="2">
        <v>1.3</v>
      </c>
      <c r="Q8" s="2">
        <v>0.1</v>
      </c>
      <c r="R8" s="2">
        <v>8.4</v>
      </c>
    </row>
    <row r="9" spans="1:18" x14ac:dyDescent="0.25">
      <c r="A9" s="2"/>
      <c r="B9" s="2" t="s">
        <v>8</v>
      </c>
      <c r="C9" s="2"/>
      <c r="D9" s="2">
        <v>25</v>
      </c>
      <c r="E9" s="2">
        <v>58.5</v>
      </c>
      <c r="F9" s="2">
        <v>1.3</v>
      </c>
      <c r="G9" s="2"/>
      <c r="H9" s="2">
        <v>14.55</v>
      </c>
      <c r="I9" s="2">
        <v>25</v>
      </c>
      <c r="J9" s="2">
        <v>58.5</v>
      </c>
      <c r="K9" s="2">
        <v>1.3</v>
      </c>
      <c r="L9" s="2"/>
      <c r="M9" s="2">
        <v>14.55</v>
      </c>
      <c r="N9" s="2">
        <v>25</v>
      </c>
      <c r="O9" s="2">
        <v>58.5</v>
      </c>
      <c r="P9" s="2">
        <v>1.3</v>
      </c>
      <c r="Q9" s="2"/>
      <c r="R9" s="2">
        <v>14.55</v>
      </c>
    </row>
    <row r="10" spans="1:18" x14ac:dyDescent="0.25">
      <c r="A10" s="11" t="s">
        <v>18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3"/>
    </row>
    <row r="11" spans="1:18" ht="33" customHeight="1" x14ac:dyDescent="0.25">
      <c r="A11" s="2" t="s">
        <v>33</v>
      </c>
      <c r="B11" s="2" t="s">
        <v>184</v>
      </c>
      <c r="C11" s="2"/>
      <c r="D11" s="6" t="s">
        <v>7</v>
      </c>
      <c r="E11" s="6" t="s">
        <v>34</v>
      </c>
      <c r="F11" s="6" t="s">
        <v>35</v>
      </c>
      <c r="G11" s="6" t="s">
        <v>36</v>
      </c>
      <c r="H11" s="6" t="s">
        <v>37</v>
      </c>
      <c r="I11" s="6">
        <v>120</v>
      </c>
      <c r="J11" s="6">
        <v>66.81</v>
      </c>
      <c r="K11" s="6">
        <v>0.79</v>
      </c>
      <c r="L11" s="6">
        <v>6.09</v>
      </c>
      <c r="M11" s="6">
        <v>2.2799999999999998</v>
      </c>
      <c r="N11" s="6">
        <v>120</v>
      </c>
      <c r="O11" s="6">
        <v>66.81</v>
      </c>
      <c r="P11" s="6">
        <v>0.79</v>
      </c>
      <c r="Q11" s="6">
        <v>6.09</v>
      </c>
      <c r="R11" s="6">
        <v>2.2799999999999998</v>
      </c>
    </row>
    <row r="12" spans="1:18" ht="33" customHeight="1" x14ac:dyDescent="0.25">
      <c r="A12" s="3" t="s">
        <v>39</v>
      </c>
      <c r="B12" s="2" t="s">
        <v>38</v>
      </c>
      <c r="C12" s="2" t="s">
        <v>40</v>
      </c>
      <c r="D12" s="2">
        <v>250</v>
      </c>
      <c r="E12" s="2">
        <v>122.67</v>
      </c>
      <c r="F12" s="2">
        <v>2.63</v>
      </c>
      <c r="G12" s="2">
        <v>3.3250000000000002</v>
      </c>
      <c r="H12" s="2">
        <v>20.059999999999999</v>
      </c>
      <c r="I12" s="2">
        <v>250</v>
      </c>
      <c r="J12" s="2">
        <v>122.67</v>
      </c>
      <c r="K12" s="2">
        <v>2.63</v>
      </c>
      <c r="L12" s="2">
        <v>3.3250000000000002</v>
      </c>
      <c r="M12" s="2">
        <v>20.059999999999999</v>
      </c>
      <c r="N12" s="2">
        <v>300</v>
      </c>
      <c r="O12" s="2">
        <v>147.19999999999999</v>
      </c>
      <c r="P12" s="2">
        <v>3.15</v>
      </c>
      <c r="Q12" s="2">
        <v>3.99</v>
      </c>
      <c r="R12" s="2">
        <v>24.2</v>
      </c>
    </row>
    <row r="13" spans="1:18" ht="27" customHeight="1" x14ac:dyDescent="0.25">
      <c r="A13" s="3" t="s">
        <v>41</v>
      </c>
      <c r="B13" s="2" t="s">
        <v>42</v>
      </c>
      <c r="C13" s="2" t="s">
        <v>30</v>
      </c>
      <c r="D13" s="2">
        <v>150</v>
      </c>
      <c r="E13" s="2">
        <v>114.87</v>
      </c>
      <c r="F13" s="2">
        <v>1.85</v>
      </c>
      <c r="G13" s="2">
        <v>4.45</v>
      </c>
      <c r="H13" s="2">
        <v>16.3</v>
      </c>
      <c r="I13" s="2">
        <v>200</v>
      </c>
      <c r="J13" s="2">
        <v>151.96</v>
      </c>
      <c r="K13" s="2">
        <v>2.44</v>
      </c>
      <c r="L13" s="2">
        <v>5.92</v>
      </c>
      <c r="M13" s="2">
        <v>21.53</v>
      </c>
      <c r="N13" s="2">
        <v>250</v>
      </c>
      <c r="O13" s="2">
        <v>189.35</v>
      </c>
      <c r="P13" s="2">
        <v>3.03</v>
      </c>
      <c r="Q13" s="2">
        <v>7.39</v>
      </c>
      <c r="R13" s="2">
        <v>26.83</v>
      </c>
    </row>
    <row r="14" spans="1:18" ht="22.5" customHeight="1" x14ac:dyDescent="0.25">
      <c r="A14" s="5" t="s">
        <v>50</v>
      </c>
      <c r="B14" s="2" t="s">
        <v>43</v>
      </c>
      <c r="C14" s="2" t="s">
        <v>44</v>
      </c>
      <c r="D14" s="2" t="s">
        <v>45</v>
      </c>
      <c r="E14" s="2" t="s">
        <v>46</v>
      </c>
      <c r="F14" s="2" t="s">
        <v>47</v>
      </c>
      <c r="G14" s="2" t="s">
        <v>48</v>
      </c>
      <c r="H14" s="2" t="s">
        <v>49</v>
      </c>
      <c r="I14" s="2" t="s">
        <v>45</v>
      </c>
      <c r="J14" s="2" t="s">
        <v>46</v>
      </c>
      <c r="K14" s="2" t="s">
        <v>47</v>
      </c>
      <c r="L14" s="2" t="s">
        <v>48</v>
      </c>
      <c r="M14" s="2" t="s">
        <v>49</v>
      </c>
      <c r="N14" s="2" t="s">
        <v>45</v>
      </c>
      <c r="O14" s="2" t="s">
        <v>46</v>
      </c>
      <c r="P14" s="2" t="s">
        <v>47</v>
      </c>
      <c r="Q14" s="2" t="s">
        <v>48</v>
      </c>
      <c r="R14" s="2" t="s">
        <v>49</v>
      </c>
    </row>
    <row r="15" spans="1:18" ht="50.25" customHeight="1" x14ac:dyDescent="0.25">
      <c r="A15" s="5" t="s">
        <v>51</v>
      </c>
      <c r="B15" s="2" t="s">
        <v>52</v>
      </c>
      <c r="C15" s="2"/>
      <c r="D15" s="2">
        <v>200</v>
      </c>
      <c r="E15" s="2">
        <v>21.26</v>
      </c>
      <c r="F15" s="2">
        <v>0.06</v>
      </c>
      <c r="G15" s="2">
        <v>7.0000000000000001E-3</v>
      </c>
      <c r="H15" s="2">
        <v>5.29</v>
      </c>
      <c r="I15" s="2">
        <v>200</v>
      </c>
      <c r="J15" s="2">
        <v>21.26</v>
      </c>
      <c r="K15" s="2">
        <v>0.06</v>
      </c>
      <c r="L15" s="2">
        <v>7.0000000000000001E-3</v>
      </c>
      <c r="M15" s="2">
        <v>5.29</v>
      </c>
      <c r="N15" s="2">
        <v>200</v>
      </c>
      <c r="O15" s="2">
        <v>21.26</v>
      </c>
      <c r="P15" s="2">
        <v>0.06</v>
      </c>
      <c r="Q15" s="2">
        <v>7.0000000000000001E-3</v>
      </c>
      <c r="R15" s="2">
        <v>5.29</v>
      </c>
    </row>
    <row r="16" spans="1:18" ht="19.5" customHeight="1" x14ac:dyDescent="0.25">
      <c r="A16" s="5" t="s">
        <v>15</v>
      </c>
      <c r="B16" s="2" t="s">
        <v>27</v>
      </c>
      <c r="C16" s="2"/>
      <c r="D16" s="2">
        <v>100</v>
      </c>
      <c r="E16" s="2">
        <v>45</v>
      </c>
      <c r="F16" s="2">
        <v>0.4</v>
      </c>
      <c r="G16" s="2">
        <v>0.4</v>
      </c>
      <c r="H16" s="2">
        <v>10.4</v>
      </c>
      <c r="I16" s="2">
        <v>100</v>
      </c>
      <c r="J16" s="2">
        <v>45</v>
      </c>
      <c r="K16" s="2">
        <v>0.4</v>
      </c>
      <c r="L16" s="2">
        <v>0.4</v>
      </c>
      <c r="M16" s="2">
        <v>10.4</v>
      </c>
      <c r="N16" s="2">
        <v>100</v>
      </c>
      <c r="O16" s="2">
        <v>45</v>
      </c>
      <c r="P16" s="2">
        <v>0.4</v>
      </c>
      <c r="Q16" s="2">
        <v>0.4</v>
      </c>
      <c r="R16" s="2">
        <v>10.4</v>
      </c>
    </row>
    <row r="17" spans="1:18" ht="18.75" customHeight="1" x14ac:dyDescent="0.25">
      <c r="A17" s="2"/>
      <c r="B17" s="2" t="s">
        <v>28</v>
      </c>
      <c r="C17" s="2" t="s">
        <v>24</v>
      </c>
      <c r="D17" s="2">
        <v>30</v>
      </c>
      <c r="E17" s="2">
        <v>67.2</v>
      </c>
      <c r="F17" s="2">
        <v>2.2200000000000002</v>
      </c>
      <c r="G17" s="2">
        <v>0.36</v>
      </c>
      <c r="H17" s="2">
        <v>13.5</v>
      </c>
      <c r="I17" s="2">
        <v>30</v>
      </c>
      <c r="J17" s="2">
        <v>67.2</v>
      </c>
      <c r="K17" s="2">
        <v>2.2200000000000002</v>
      </c>
      <c r="L17" s="2">
        <v>0.36</v>
      </c>
      <c r="M17" s="2">
        <v>13.5</v>
      </c>
      <c r="N17" s="2">
        <v>30</v>
      </c>
      <c r="O17" s="2">
        <v>67.2</v>
      </c>
      <c r="P17" s="2">
        <v>2.2200000000000002</v>
      </c>
      <c r="Q17" s="2">
        <v>0.36</v>
      </c>
      <c r="R17" s="2">
        <v>13.5</v>
      </c>
    </row>
    <row r="18" spans="1:18" ht="17.25" customHeight="1" x14ac:dyDescent="0.25">
      <c r="A18" s="8" t="s">
        <v>10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22.5" x14ac:dyDescent="0.25">
      <c r="A19" s="5" t="s">
        <v>53</v>
      </c>
      <c r="B19" s="2" t="s">
        <v>54</v>
      </c>
      <c r="C19" s="2" t="s">
        <v>12</v>
      </c>
      <c r="D19" s="2">
        <v>100</v>
      </c>
      <c r="E19" s="2">
        <v>91.19</v>
      </c>
      <c r="F19" s="2">
        <v>1.37</v>
      </c>
      <c r="G19" s="2">
        <v>5.23</v>
      </c>
      <c r="H19" s="2">
        <v>9.4600000000000009</v>
      </c>
      <c r="I19" s="2">
        <v>120</v>
      </c>
      <c r="J19" s="2">
        <v>95.82</v>
      </c>
      <c r="K19" s="2">
        <v>1.51</v>
      </c>
      <c r="L19" s="2">
        <v>5.25</v>
      </c>
      <c r="M19" s="2">
        <v>10.44</v>
      </c>
      <c r="N19" s="2">
        <v>120</v>
      </c>
      <c r="O19" s="2">
        <v>95.82</v>
      </c>
      <c r="P19" s="2">
        <v>1.51</v>
      </c>
      <c r="Q19" s="2">
        <v>5.25</v>
      </c>
      <c r="R19" s="2">
        <v>10.44</v>
      </c>
    </row>
    <row r="20" spans="1:18" ht="30" x14ac:dyDescent="0.25">
      <c r="A20" s="2"/>
      <c r="B20" s="2" t="s">
        <v>13</v>
      </c>
      <c r="C20" s="2" t="s">
        <v>14</v>
      </c>
      <c r="D20" s="2">
        <v>60</v>
      </c>
      <c r="E20" s="2">
        <v>135.59399999999999</v>
      </c>
      <c r="F20" s="2">
        <v>4.3150000000000004</v>
      </c>
      <c r="G20" s="2">
        <v>1.3580000000000001</v>
      </c>
      <c r="H20" s="2">
        <v>26.045999999999999</v>
      </c>
      <c r="I20" s="2">
        <v>80</v>
      </c>
      <c r="J20" s="2">
        <v>216.947</v>
      </c>
      <c r="K20" s="2">
        <v>6.9029999999999996</v>
      </c>
      <c r="L20" s="2">
        <v>2.1709999999999998</v>
      </c>
      <c r="M20" s="2">
        <v>41.673999999999999</v>
      </c>
      <c r="N20" s="2">
        <v>80</v>
      </c>
      <c r="O20" s="2">
        <v>216.947</v>
      </c>
      <c r="P20" s="2">
        <v>6.9029999999999996</v>
      </c>
      <c r="Q20" s="2">
        <v>2.1709999999999998</v>
      </c>
      <c r="R20" s="2">
        <v>41.673999999999999</v>
      </c>
    </row>
    <row r="21" spans="1:18" x14ac:dyDescent="0.25">
      <c r="A21" s="3"/>
      <c r="B21" s="2" t="s">
        <v>55</v>
      </c>
      <c r="C21" s="2" t="s">
        <v>12</v>
      </c>
      <c r="D21" s="2">
        <v>200</v>
      </c>
      <c r="E21" s="2">
        <v>104</v>
      </c>
      <c r="F21" s="2">
        <v>5.64</v>
      </c>
      <c r="G21" s="2">
        <v>5</v>
      </c>
      <c r="H21" s="2">
        <v>9.4600000000000009</v>
      </c>
      <c r="I21" s="2">
        <v>200</v>
      </c>
      <c r="J21" s="2">
        <v>104</v>
      </c>
      <c r="K21" s="2">
        <v>5.64</v>
      </c>
      <c r="L21" s="2">
        <v>5</v>
      </c>
      <c r="M21" s="2">
        <v>9.4600000000000009</v>
      </c>
      <c r="N21" s="2">
        <v>200</v>
      </c>
      <c r="O21" s="2">
        <v>104</v>
      </c>
      <c r="P21" s="2">
        <v>5.64</v>
      </c>
      <c r="Q21" s="2">
        <v>5</v>
      </c>
      <c r="R21" s="2">
        <v>9.4600000000000009</v>
      </c>
    </row>
    <row r="22" spans="1:18" x14ac:dyDescent="0.25">
      <c r="A22" s="9" t="s">
        <v>16</v>
      </c>
      <c r="B22" s="9"/>
      <c r="C22" s="9"/>
      <c r="D22" s="1">
        <f>D21+D20+D19+D17+D16+D15+D14+D13+D12+D11+D9+D8+D7</f>
        <v>1375</v>
      </c>
      <c r="E22" s="1">
        <f>E21+E20+E19+E17+E16+E15+E14+E13+E12+E11+E9+E8+E7</f>
        <v>961.13400000000001</v>
      </c>
      <c r="F22" s="1">
        <f>F21+F20+F19+F17+F16+F15+F14+F13+F12+F11+F9+F8+F7</f>
        <v>27.445000000000004</v>
      </c>
      <c r="G22" s="1">
        <f>G21+G20+G19+G17+G16+G15+G14+G13+G12+G11+G8+G7</f>
        <v>32.879999999999995</v>
      </c>
      <c r="H22" s="1">
        <f>H21+H20+H19+H17+H16+H15+H14+H13+H12+H11+H9+H8+H7</f>
        <v>140.32600000000002</v>
      </c>
      <c r="I22" s="1">
        <f>I21+I20+I19+I17+I16+I15+I14+I13+I12+I11+I9+I8+I7</f>
        <v>1485</v>
      </c>
      <c r="J22" s="1">
        <f>J21+J20+J19+J17+J16+J15+J14+J13+J12+J11+J9+J8+J7</f>
        <v>1086.1569999999999</v>
      </c>
      <c r="K22" s="1">
        <f>K21+K20+K19+K17+K16+K15+K14+K13+K12+K11+K9+K8+K7</f>
        <v>30.882999999999996</v>
      </c>
      <c r="L22" s="1">
        <f>L21+L20+L19+L17+L16+L15+L14+L13+L12+L11+L8+L7</f>
        <v>35.192999999999998</v>
      </c>
      <c r="M22" s="1">
        <f>M21+M20+M19+M17+M16+M15+M14+M13+M12+M11+M9+M8+M7</f>
        <v>162.51400000000004</v>
      </c>
      <c r="N22" s="1">
        <f>N21+N20+N19+N17+N16+N15+N14+N13+N12+N11+N9+N8+N7</f>
        <v>1585</v>
      </c>
      <c r="O22" s="1">
        <f>O21+O20+O19+O17+O16+O15+O14+O13+O12+O11+O9+O8+O7</f>
        <v>1148.077</v>
      </c>
      <c r="P22" s="1">
        <f>P21+P20+P19+P17+P16+P15+P14+P13+P12+P11+P9+P8+P7</f>
        <v>31.992999999999995</v>
      </c>
      <c r="Q22" s="1">
        <f>Q21+Q20+Q19+Q17+Q16+Q15+Q14+Q13+Q12+Q11+Q8+Q7</f>
        <v>37.327999999999996</v>
      </c>
      <c r="R22" s="1">
        <f>R21+R20+R19+R17+R16+R15+R14+R13+R12+R11+R9+R8+R7</f>
        <v>171.95400000000004</v>
      </c>
    </row>
    <row r="23" spans="1:18" x14ac:dyDescent="0.25">
      <c r="A23" s="10" t="s">
        <v>17</v>
      </c>
      <c r="B23" s="10"/>
      <c r="C23" s="10"/>
      <c r="D23" s="1">
        <v>1375</v>
      </c>
      <c r="E23" s="1">
        <v>961.13400000000001</v>
      </c>
      <c r="F23" s="1">
        <v>27.445</v>
      </c>
      <c r="G23" s="1">
        <v>32.880000000000003</v>
      </c>
      <c r="H23" s="1">
        <v>140.32599999999999</v>
      </c>
      <c r="I23" s="1">
        <v>1485</v>
      </c>
      <c r="J23" s="1">
        <v>1086.1569999999999</v>
      </c>
      <c r="K23" s="1">
        <v>30.882999999999999</v>
      </c>
      <c r="L23" s="1">
        <v>35.192999999999998</v>
      </c>
      <c r="M23" s="1">
        <v>162.51400000000001</v>
      </c>
      <c r="N23" s="1">
        <v>1585</v>
      </c>
      <c r="O23" s="1">
        <v>1148.077</v>
      </c>
      <c r="P23" s="1">
        <v>31.992999999999999</v>
      </c>
      <c r="Q23" s="1">
        <v>37.328000000000003</v>
      </c>
      <c r="R23" s="1">
        <v>171.95400000000001</v>
      </c>
    </row>
  </sheetData>
  <mergeCells count="6">
    <mergeCell ref="A18:R18"/>
    <mergeCell ref="A22:C22"/>
    <mergeCell ref="A23:C23"/>
    <mergeCell ref="A5:C5"/>
    <mergeCell ref="A6:R6"/>
    <mergeCell ref="A10:R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A36D0-7914-4A61-9EA4-BB53704C962B}">
  <dimension ref="A4:R23"/>
  <sheetViews>
    <sheetView tabSelected="1" workbookViewId="0">
      <selection activeCell="A4" sqref="A4:R23"/>
    </sheetView>
  </sheetViews>
  <sheetFormatPr defaultRowHeight="15" x14ac:dyDescent="0.25"/>
  <cols>
    <col min="1" max="1" width="10.28515625" customWidth="1"/>
    <col min="2" max="2" width="31.28515625" customWidth="1"/>
  </cols>
  <sheetData>
    <row r="4" spans="1:18" ht="45" x14ac:dyDescent="0.25">
      <c r="A4" s="10" t="s">
        <v>56</v>
      </c>
      <c r="B4" s="10"/>
      <c r="C4" s="10"/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1</v>
      </c>
      <c r="J4" s="1" t="s">
        <v>2</v>
      </c>
      <c r="K4" s="1" t="s">
        <v>3</v>
      </c>
      <c r="L4" s="1" t="s">
        <v>4</v>
      </c>
      <c r="M4" s="1" t="s">
        <v>5</v>
      </c>
      <c r="N4" s="1" t="s">
        <v>1</v>
      </c>
      <c r="O4" s="1" t="s">
        <v>2</v>
      </c>
      <c r="P4" s="1" t="s">
        <v>3</v>
      </c>
      <c r="Q4" s="1" t="s">
        <v>4</v>
      </c>
      <c r="R4" s="1" t="s">
        <v>5</v>
      </c>
    </row>
    <row r="5" spans="1:18" x14ac:dyDescent="0.25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19.5" customHeight="1" x14ac:dyDescent="0.25">
      <c r="A6" s="3"/>
      <c r="B6" s="2" t="s">
        <v>31</v>
      </c>
      <c r="C6" s="2"/>
      <c r="D6" s="2">
        <v>20</v>
      </c>
      <c r="E6" s="2">
        <v>39.19</v>
      </c>
      <c r="F6" s="2">
        <v>0.61</v>
      </c>
      <c r="G6" s="2">
        <v>1.97</v>
      </c>
      <c r="H6" s="2">
        <v>4.6500000000000004</v>
      </c>
      <c r="I6" s="2">
        <v>20</v>
      </c>
      <c r="J6" s="2">
        <v>39.19</v>
      </c>
      <c r="K6" s="2">
        <v>0.61</v>
      </c>
      <c r="L6" s="2">
        <v>1.97</v>
      </c>
      <c r="M6" s="2">
        <v>4.6500000000000004</v>
      </c>
      <c r="N6" s="2">
        <v>20</v>
      </c>
      <c r="O6" s="2">
        <v>39.19</v>
      </c>
      <c r="P6" s="2">
        <v>0.61</v>
      </c>
      <c r="Q6" s="2">
        <v>1.97</v>
      </c>
      <c r="R6" s="2">
        <v>4.6500000000000004</v>
      </c>
    </row>
    <row r="7" spans="1:18" ht="37.5" customHeight="1" x14ac:dyDescent="0.25">
      <c r="A7" s="5" t="s">
        <v>15</v>
      </c>
      <c r="B7" s="2" t="s">
        <v>32</v>
      </c>
      <c r="C7" s="2"/>
      <c r="D7" s="2" t="s">
        <v>7</v>
      </c>
      <c r="E7" s="2">
        <v>34</v>
      </c>
      <c r="F7" s="2">
        <v>1.3</v>
      </c>
      <c r="G7" s="2">
        <v>0.1</v>
      </c>
      <c r="H7" s="2">
        <v>8.4</v>
      </c>
      <c r="I7" s="2" t="s">
        <v>7</v>
      </c>
      <c r="J7" s="2">
        <v>34</v>
      </c>
      <c r="K7" s="2">
        <v>1.3</v>
      </c>
      <c r="L7" s="2">
        <v>0.1</v>
      </c>
      <c r="M7" s="2">
        <v>8.4</v>
      </c>
      <c r="N7" s="2" t="s">
        <v>7</v>
      </c>
      <c r="O7" s="2">
        <v>34</v>
      </c>
      <c r="P7" s="2">
        <v>1.3</v>
      </c>
      <c r="Q7" s="2">
        <v>0.1</v>
      </c>
      <c r="R7" s="2">
        <v>8.4</v>
      </c>
    </row>
    <row r="8" spans="1:18" x14ac:dyDescent="0.25">
      <c r="A8" s="2"/>
      <c r="B8" s="2" t="s">
        <v>57</v>
      </c>
      <c r="C8" s="2" t="s">
        <v>58</v>
      </c>
      <c r="D8" s="2">
        <v>30</v>
      </c>
      <c r="E8" s="2">
        <v>194.4</v>
      </c>
      <c r="F8" s="2">
        <v>4.1399999999999997</v>
      </c>
      <c r="G8" s="2">
        <v>18.39</v>
      </c>
      <c r="H8" s="2">
        <v>3.06</v>
      </c>
      <c r="I8" s="2">
        <v>30</v>
      </c>
      <c r="J8" s="2">
        <v>194.4</v>
      </c>
      <c r="K8" s="2">
        <v>4.1399999999999997</v>
      </c>
      <c r="L8" s="2">
        <v>18.39</v>
      </c>
      <c r="M8" s="2">
        <v>3.06</v>
      </c>
      <c r="N8" s="2">
        <v>30</v>
      </c>
      <c r="O8" s="2">
        <v>194.4</v>
      </c>
      <c r="P8" s="2">
        <v>4.1399999999999997</v>
      </c>
      <c r="Q8" s="2">
        <v>18.39</v>
      </c>
      <c r="R8" s="2">
        <v>3.06</v>
      </c>
    </row>
    <row r="9" spans="1:18" x14ac:dyDescent="0.25">
      <c r="A9" s="11" t="s">
        <v>18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1:18" ht="24" x14ac:dyDescent="0.25">
      <c r="A10" s="4" t="s">
        <v>133</v>
      </c>
      <c r="B10" s="2" t="s">
        <v>134</v>
      </c>
      <c r="C10" s="2" t="s">
        <v>135</v>
      </c>
      <c r="D10" s="2">
        <v>100</v>
      </c>
      <c r="E10" s="2">
        <v>158.34</v>
      </c>
      <c r="F10" s="2">
        <v>9.36</v>
      </c>
      <c r="G10" s="2">
        <v>12.9</v>
      </c>
      <c r="H10" s="2">
        <v>0.72</v>
      </c>
      <c r="I10" s="2">
        <v>100</v>
      </c>
      <c r="J10" s="2">
        <v>158.34</v>
      </c>
      <c r="K10" s="2">
        <v>9.36</v>
      </c>
      <c r="L10" s="2">
        <v>12.9</v>
      </c>
      <c r="M10" s="2">
        <v>0.72</v>
      </c>
      <c r="N10" s="2">
        <v>100</v>
      </c>
      <c r="O10" s="2">
        <v>158.34</v>
      </c>
      <c r="P10" s="2">
        <v>9.36</v>
      </c>
      <c r="Q10" s="2">
        <v>12.9</v>
      </c>
      <c r="R10" s="2">
        <v>0.72</v>
      </c>
    </row>
    <row r="11" spans="1:18" x14ac:dyDescent="0.25">
      <c r="A11" s="6" t="s">
        <v>61</v>
      </c>
      <c r="B11" s="6" t="s">
        <v>62</v>
      </c>
      <c r="C11" s="6" t="s">
        <v>63</v>
      </c>
      <c r="D11" s="6" t="s">
        <v>64</v>
      </c>
      <c r="E11" s="6" t="s">
        <v>65</v>
      </c>
      <c r="F11" s="6" t="s">
        <v>66</v>
      </c>
      <c r="G11" s="6" t="s">
        <v>67</v>
      </c>
      <c r="H11" s="6" t="s">
        <v>68</v>
      </c>
      <c r="I11" s="6" t="s">
        <v>64</v>
      </c>
      <c r="J11" s="6" t="s">
        <v>65</v>
      </c>
      <c r="K11" s="6" t="s">
        <v>66</v>
      </c>
      <c r="L11" s="6" t="s">
        <v>67</v>
      </c>
      <c r="M11" s="6" t="s">
        <v>68</v>
      </c>
      <c r="N11" s="6" t="s">
        <v>69</v>
      </c>
      <c r="O11" s="6" t="s">
        <v>70</v>
      </c>
      <c r="P11" s="6" t="s">
        <v>71</v>
      </c>
      <c r="Q11" s="6" t="s">
        <v>72</v>
      </c>
      <c r="R11" s="6" t="s">
        <v>73</v>
      </c>
    </row>
    <row r="12" spans="1:18" ht="30" x14ac:dyDescent="0.25">
      <c r="A12" s="2" t="s">
        <v>74</v>
      </c>
      <c r="B12" s="2" t="s">
        <v>75</v>
      </c>
      <c r="C12" s="2" t="s">
        <v>63</v>
      </c>
      <c r="D12" s="2">
        <v>25</v>
      </c>
      <c r="E12" s="2">
        <v>39.700000000000003</v>
      </c>
      <c r="F12" s="2">
        <v>0.72</v>
      </c>
      <c r="G12" s="2">
        <v>3.75</v>
      </c>
      <c r="H12" s="2">
        <v>0.76</v>
      </c>
      <c r="I12" s="2">
        <v>25</v>
      </c>
      <c r="J12" s="2">
        <v>39.700000000000003</v>
      </c>
      <c r="K12" s="2">
        <v>0.72</v>
      </c>
      <c r="L12" s="2">
        <v>3.75</v>
      </c>
      <c r="M12" s="2">
        <v>0.76</v>
      </c>
      <c r="N12" s="2">
        <v>25</v>
      </c>
      <c r="O12" s="2">
        <v>39.700000000000003</v>
      </c>
      <c r="P12" s="2">
        <v>0.72</v>
      </c>
      <c r="Q12" s="2">
        <v>3.75</v>
      </c>
      <c r="R12" s="2">
        <v>0.76</v>
      </c>
    </row>
    <row r="13" spans="1:18" ht="30" x14ac:dyDescent="0.25">
      <c r="A13" s="2" t="s">
        <v>76</v>
      </c>
      <c r="B13" s="2" t="s">
        <v>77</v>
      </c>
      <c r="C13" s="2" t="s">
        <v>78</v>
      </c>
      <c r="D13" s="2" t="s">
        <v>79</v>
      </c>
      <c r="E13" s="2" t="s">
        <v>80</v>
      </c>
      <c r="F13" s="2" t="s">
        <v>81</v>
      </c>
      <c r="G13" s="2" t="s">
        <v>82</v>
      </c>
      <c r="H13" s="2" t="s">
        <v>83</v>
      </c>
      <c r="I13" s="2" t="s">
        <v>84</v>
      </c>
      <c r="J13" s="2" t="s">
        <v>85</v>
      </c>
      <c r="K13" s="2" t="s">
        <v>86</v>
      </c>
      <c r="L13" s="2" t="s">
        <v>47</v>
      </c>
      <c r="M13" s="2" t="s">
        <v>87</v>
      </c>
      <c r="N13" s="2" t="s">
        <v>84</v>
      </c>
      <c r="O13" s="2" t="s">
        <v>85</v>
      </c>
      <c r="P13" s="2" t="s">
        <v>86</v>
      </c>
      <c r="Q13" s="2" t="s">
        <v>47</v>
      </c>
      <c r="R13" s="2" t="s">
        <v>87</v>
      </c>
    </row>
    <row r="14" spans="1:18" ht="45" x14ac:dyDescent="0.25">
      <c r="A14" s="2" t="s">
        <v>88</v>
      </c>
      <c r="B14" s="2" t="s">
        <v>89</v>
      </c>
      <c r="C14" s="2" t="s">
        <v>78</v>
      </c>
      <c r="D14" s="2" t="s">
        <v>90</v>
      </c>
      <c r="E14" s="2" t="s">
        <v>91</v>
      </c>
      <c r="F14" s="2" t="s">
        <v>92</v>
      </c>
      <c r="G14" s="2" t="s">
        <v>93</v>
      </c>
      <c r="H14" s="2" t="s">
        <v>94</v>
      </c>
      <c r="I14" s="2" t="s">
        <v>95</v>
      </c>
      <c r="J14" s="2" t="s">
        <v>96</v>
      </c>
      <c r="K14" s="2" t="s">
        <v>97</v>
      </c>
      <c r="L14" s="2" t="s">
        <v>98</v>
      </c>
      <c r="M14" s="2" t="s">
        <v>99</v>
      </c>
      <c r="N14" s="2" t="s">
        <v>100</v>
      </c>
      <c r="O14" s="2" t="s">
        <v>101</v>
      </c>
      <c r="P14" s="2" t="s">
        <v>102</v>
      </c>
      <c r="Q14" s="2" t="s">
        <v>103</v>
      </c>
      <c r="R14" s="2" t="s">
        <v>104</v>
      </c>
    </row>
    <row r="15" spans="1:18" x14ac:dyDescent="0.25">
      <c r="A15" s="5" t="s">
        <v>105</v>
      </c>
      <c r="B15" s="2" t="s">
        <v>106</v>
      </c>
      <c r="C15" s="2"/>
      <c r="D15" s="2" t="s">
        <v>107</v>
      </c>
      <c r="E15" s="2" t="s">
        <v>108</v>
      </c>
      <c r="F15" s="2" t="s">
        <v>109</v>
      </c>
      <c r="G15" s="2" t="s">
        <v>110</v>
      </c>
      <c r="H15" s="2" t="s">
        <v>111</v>
      </c>
      <c r="I15" s="2" t="s">
        <v>107</v>
      </c>
      <c r="J15" s="2" t="s">
        <v>108</v>
      </c>
      <c r="K15" s="2" t="s">
        <v>109</v>
      </c>
      <c r="L15" s="2" t="s">
        <v>110</v>
      </c>
      <c r="M15" s="2" t="s">
        <v>111</v>
      </c>
      <c r="N15" s="2" t="s">
        <v>107</v>
      </c>
      <c r="O15" s="2" t="s">
        <v>108</v>
      </c>
      <c r="P15" s="2" t="s">
        <v>109</v>
      </c>
      <c r="Q15" s="2" t="s">
        <v>110</v>
      </c>
      <c r="R15" s="2" t="s">
        <v>111</v>
      </c>
    </row>
    <row r="16" spans="1:18" ht="22.5" x14ac:dyDescent="0.25">
      <c r="A16" s="5" t="s">
        <v>15</v>
      </c>
      <c r="B16" s="2" t="s">
        <v>27</v>
      </c>
      <c r="C16" s="2"/>
      <c r="D16" s="2">
        <v>100</v>
      </c>
      <c r="E16" s="2">
        <v>45</v>
      </c>
      <c r="F16" s="2">
        <v>0.4</v>
      </c>
      <c r="G16" s="2">
        <v>0.4</v>
      </c>
      <c r="H16" s="2">
        <v>10.4</v>
      </c>
      <c r="I16" s="2">
        <v>100</v>
      </c>
      <c r="J16" s="2">
        <v>45</v>
      </c>
      <c r="K16" s="2">
        <v>0.4</v>
      </c>
      <c r="L16" s="2">
        <v>0.4</v>
      </c>
      <c r="M16" s="2">
        <v>10.4</v>
      </c>
      <c r="N16" s="2">
        <v>100</v>
      </c>
      <c r="O16" s="2">
        <v>45</v>
      </c>
      <c r="P16" s="2">
        <v>0.4</v>
      </c>
      <c r="Q16" s="2">
        <v>0.4</v>
      </c>
      <c r="R16" s="2">
        <v>10.4</v>
      </c>
    </row>
    <row r="17" spans="1:18" x14ac:dyDescent="0.25">
      <c r="A17" s="2"/>
      <c r="B17" s="2" t="s">
        <v>28</v>
      </c>
      <c r="C17" s="2" t="s">
        <v>24</v>
      </c>
      <c r="D17" s="2">
        <v>30</v>
      </c>
      <c r="E17" s="2">
        <v>67.2</v>
      </c>
      <c r="F17" s="2">
        <v>2.2200000000000002</v>
      </c>
      <c r="G17" s="2">
        <v>0.36</v>
      </c>
      <c r="H17" s="2">
        <v>13.5</v>
      </c>
      <c r="I17" s="2">
        <v>30</v>
      </c>
      <c r="J17" s="2">
        <v>67.2</v>
      </c>
      <c r="K17" s="2">
        <v>2.2200000000000002</v>
      </c>
      <c r="L17" s="2">
        <v>0.36</v>
      </c>
      <c r="M17" s="2">
        <v>13.5</v>
      </c>
      <c r="N17" s="2">
        <v>30</v>
      </c>
      <c r="O17" s="2">
        <v>67.2</v>
      </c>
      <c r="P17" s="2">
        <v>2.2200000000000002</v>
      </c>
      <c r="Q17" s="2">
        <v>0.36</v>
      </c>
      <c r="R17" s="2">
        <v>13.5</v>
      </c>
    </row>
    <row r="18" spans="1:18" x14ac:dyDescent="0.25">
      <c r="A18" s="8" t="s">
        <v>10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45" x14ac:dyDescent="0.25">
      <c r="A19" s="5" t="s">
        <v>112</v>
      </c>
      <c r="B19" s="2" t="s">
        <v>113</v>
      </c>
      <c r="C19" s="2"/>
      <c r="D19" s="2">
        <v>100</v>
      </c>
      <c r="E19" s="2">
        <v>84.29</v>
      </c>
      <c r="F19" s="2">
        <v>1.26</v>
      </c>
      <c r="G19" s="2">
        <v>5.16</v>
      </c>
      <c r="H19" s="2">
        <v>8.5299999999999994</v>
      </c>
      <c r="I19" s="2">
        <v>120</v>
      </c>
      <c r="J19" s="2">
        <v>92.51</v>
      </c>
      <c r="K19" s="2">
        <v>1.52</v>
      </c>
      <c r="L19" s="2">
        <v>5.2</v>
      </c>
      <c r="M19" s="2">
        <v>10.34</v>
      </c>
      <c r="N19" s="2">
        <v>120</v>
      </c>
      <c r="O19" s="2">
        <v>92.51</v>
      </c>
      <c r="P19" s="2">
        <v>1.52</v>
      </c>
      <c r="Q19" s="2">
        <v>5.2</v>
      </c>
      <c r="R19" s="2">
        <v>10.34</v>
      </c>
    </row>
    <row r="20" spans="1:18" ht="30" x14ac:dyDescent="0.25">
      <c r="A20" s="4" t="s">
        <v>114</v>
      </c>
      <c r="B20" s="2" t="s">
        <v>115</v>
      </c>
      <c r="C20" s="2" t="s">
        <v>14</v>
      </c>
      <c r="D20" s="2">
        <v>100</v>
      </c>
      <c r="E20" s="2">
        <v>188.96100000000001</v>
      </c>
      <c r="F20" s="2">
        <v>14.831</v>
      </c>
      <c r="G20" s="2">
        <v>9.1679999999999993</v>
      </c>
      <c r="H20" s="2">
        <v>11.083</v>
      </c>
      <c r="I20" s="2">
        <v>120</v>
      </c>
      <c r="J20" s="2">
        <v>220.761</v>
      </c>
      <c r="K20" s="2">
        <v>18.170999999999999</v>
      </c>
      <c r="L20" s="2">
        <v>10.968</v>
      </c>
      <c r="M20" s="2">
        <v>11.483000000000001</v>
      </c>
      <c r="N20" s="2">
        <v>120</v>
      </c>
      <c r="O20" s="2">
        <v>220.761</v>
      </c>
      <c r="P20" s="2">
        <v>18.170999999999999</v>
      </c>
      <c r="Q20" s="2">
        <v>10.968</v>
      </c>
      <c r="R20" s="2">
        <v>11.483000000000001</v>
      </c>
    </row>
    <row r="21" spans="1:18" ht="60" x14ac:dyDescent="0.25">
      <c r="A21" s="2" t="s">
        <v>164</v>
      </c>
      <c r="B21" s="2" t="s">
        <v>165</v>
      </c>
      <c r="C21" s="2"/>
      <c r="D21" s="2">
        <v>200</v>
      </c>
      <c r="E21" s="2">
        <v>47.83</v>
      </c>
      <c r="F21" s="2">
        <v>0.39</v>
      </c>
      <c r="G21" s="2">
        <v>0.2</v>
      </c>
      <c r="H21" s="2">
        <v>11.86</v>
      </c>
      <c r="I21" s="2">
        <v>200</v>
      </c>
      <c r="J21" s="2">
        <v>47.83</v>
      </c>
      <c r="K21" s="2">
        <v>0.39</v>
      </c>
      <c r="L21" s="2">
        <v>0.2</v>
      </c>
      <c r="M21" s="2">
        <v>11.86</v>
      </c>
      <c r="N21" s="2">
        <v>200</v>
      </c>
      <c r="O21" s="2">
        <v>47.83</v>
      </c>
      <c r="P21" s="2">
        <v>0.39</v>
      </c>
      <c r="Q21" s="2">
        <v>0.2</v>
      </c>
      <c r="R21" s="2">
        <v>11.86</v>
      </c>
    </row>
    <row r="22" spans="1:18" x14ac:dyDescent="0.25">
      <c r="A22" s="9" t="s">
        <v>16</v>
      </c>
      <c r="B22" s="9"/>
      <c r="C22" s="9"/>
      <c r="D22" s="1">
        <f>D20+D19+D17+D16+D15+D14+D13+D12+D11+D10+D8+D7+D6+D21</f>
        <v>1610</v>
      </c>
      <c r="E22" s="1">
        <f>E20+E19+E17+E16+E15+E14+E13+E12+E11+E10+E8+E7+E6+E21</f>
        <v>1481.231</v>
      </c>
      <c r="F22" s="1">
        <f>F20+F19+F17+F16+F15+F14+F13+F12+F11+F10+F8+F7+F6+F21</f>
        <v>65.180999999999997</v>
      </c>
      <c r="G22" s="1">
        <f>G20+G19+G17+G16+G15+G14+G13+G12+G11+G10+G8+G7+G6+G21</f>
        <v>66.887999999999991</v>
      </c>
      <c r="H22" s="1">
        <f>H20+H19+H17+H16+H15+H14+H13+H12+H11+H10+H8+H7+H6+H21</f>
        <v>156.65300000000002</v>
      </c>
      <c r="I22" s="1">
        <f>I20+I19+I17+I16+I15+I14+I13+I12+I11+I10+I8+I7+I6+I21</f>
        <v>1780.01</v>
      </c>
      <c r="J22" s="1">
        <f>J20+J19+J17+J16+J15+J14+J13+J12+J11+J10+J8+J7+J6+J21</f>
        <v>1666.3410000000001</v>
      </c>
      <c r="K22" s="1">
        <f>K20+K19+K17+K16+K15+K14+K13+K12+K11+K10+K8+K7+K6+K21</f>
        <v>79.031000000000006</v>
      </c>
      <c r="L22" s="1">
        <f>L20+L19+L17+L16+L15+L14+L13+L12+L11+L10+L8+L7+L6+L21</f>
        <v>72.397999999999996</v>
      </c>
      <c r="M22" s="1">
        <f>M20+M19+M17+M16+M15+M14+M13+M12+M11+M10+M8+M7+M6+M21</f>
        <v>176.68299999999999</v>
      </c>
      <c r="N22" s="1">
        <f>N20+N19+N17+N16+N15+N14+N13+N12+N11+N10+N8+N7+N6+N21</f>
        <v>1899.08</v>
      </c>
      <c r="O22" s="1">
        <f>O20+O19+O17+O16+O15+O14+O13+O12+O11+O10+O8+O7+O6+O21</f>
        <v>1749.2809999999999</v>
      </c>
      <c r="P22" s="1">
        <f>P20+P19+P17+P16+P15+P14+P13+P12+P11+P10+P8+P7+P6+P21</f>
        <v>84.670999999999992</v>
      </c>
      <c r="Q22" s="1">
        <f>Q20+Q19+Q17+Q16+Q15+Q14+Q13+Q12+Q11+Q10+Q8+Q7+Q6+Q21</f>
        <v>75.378</v>
      </c>
      <c r="R22" s="1">
        <f>R20+R19+R17+R16+R15+R14+R13+R12+R11+R10+R8+R7+R6+R21</f>
        <v>185.21300000000002</v>
      </c>
    </row>
    <row r="23" spans="1:18" x14ac:dyDescent="0.25">
      <c r="A23" s="10" t="s">
        <v>17</v>
      </c>
      <c r="B23" s="10"/>
      <c r="C23" s="10"/>
      <c r="D23" s="1">
        <v>1610</v>
      </c>
      <c r="E23" s="1">
        <v>1481.231</v>
      </c>
      <c r="F23" s="1">
        <v>65.180999999999997</v>
      </c>
      <c r="G23" s="1">
        <v>66.888000000000005</v>
      </c>
      <c r="H23" s="1">
        <v>156.65299999999999</v>
      </c>
      <c r="I23" s="1">
        <v>1780.01</v>
      </c>
      <c r="J23" s="1">
        <v>1666.3409999999999</v>
      </c>
      <c r="K23" s="1">
        <v>79.031000000000006</v>
      </c>
      <c r="L23" s="1">
        <v>72.397999999999996</v>
      </c>
      <c r="M23" s="1">
        <v>176.68299999999999</v>
      </c>
      <c r="N23" s="1">
        <v>1899.08</v>
      </c>
      <c r="O23" s="1">
        <v>1749.2809999999999</v>
      </c>
      <c r="P23" s="1">
        <v>84.671000000000006</v>
      </c>
      <c r="Q23" s="1">
        <v>75.378</v>
      </c>
      <c r="R23" s="1">
        <v>185.21299999999999</v>
      </c>
    </row>
  </sheetData>
  <mergeCells count="6">
    <mergeCell ref="A23:C23"/>
    <mergeCell ref="A4:C4"/>
    <mergeCell ref="A5:R5"/>
    <mergeCell ref="A9:R9"/>
    <mergeCell ref="A18:R18"/>
    <mergeCell ref="A22:C2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22D85-B257-42C6-9F43-A9ACDCAC82F3}">
  <dimension ref="A4:R21"/>
  <sheetViews>
    <sheetView workbookViewId="0">
      <selection activeCell="A9" sqref="A9:R9"/>
    </sheetView>
  </sheetViews>
  <sheetFormatPr defaultRowHeight="15" x14ac:dyDescent="0.25"/>
  <cols>
    <col min="1" max="1" width="11.28515625" customWidth="1"/>
    <col min="2" max="2" width="32" customWidth="1"/>
  </cols>
  <sheetData>
    <row r="4" spans="1:18" ht="45" x14ac:dyDescent="0.25">
      <c r="A4" s="10" t="s">
        <v>116</v>
      </c>
      <c r="B4" s="10"/>
      <c r="C4" s="10"/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1</v>
      </c>
      <c r="J4" s="1" t="s">
        <v>2</v>
      </c>
      <c r="K4" s="1" t="s">
        <v>3</v>
      </c>
      <c r="L4" s="1" t="s">
        <v>4</v>
      </c>
      <c r="M4" s="1" t="s">
        <v>5</v>
      </c>
      <c r="N4" s="1" t="s">
        <v>1</v>
      </c>
      <c r="O4" s="1" t="s">
        <v>2</v>
      </c>
      <c r="P4" s="1" t="s">
        <v>3</v>
      </c>
      <c r="Q4" s="1" t="s">
        <v>4</v>
      </c>
      <c r="R4" s="1" t="s">
        <v>5</v>
      </c>
    </row>
    <row r="5" spans="1:18" x14ac:dyDescent="0.25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30" x14ac:dyDescent="0.25">
      <c r="A6" s="5" t="s">
        <v>15</v>
      </c>
      <c r="B6" s="2" t="s">
        <v>32</v>
      </c>
      <c r="C6" s="2"/>
      <c r="D6" s="2" t="s">
        <v>7</v>
      </c>
      <c r="E6" s="2">
        <v>34</v>
      </c>
      <c r="F6" s="2">
        <v>1.3</v>
      </c>
      <c r="G6" s="2">
        <v>0.1</v>
      </c>
      <c r="H6" s="2">
        <v>8.4</v>
      </c>
      <c r="I6" s="2" t="s">
        <v>7</v>
      </c>
      <c r="J6" s="2">
        <v>34</v>
      </c>
      <c r="K6" s="2">
        <v>1.3</v>
      </c>
      <c r="L6" s="2">
        <v>0.1</v>
      </c>
      <c r="M6" s="2">
        <v>8.4</v>
      </c>
      <c r="N6" s="2" t="s">
        <v>7</v>
      </c>
      <c r="O6" s="2">
        <v>34</v>
      </c>
      <c r="P6" s="2">
        <v>1.3</v>
      </c>
      <c r="Q6" s="2">
        <v>0.1</v>
      </c>
      <c r="R6" s="2">
        <v>8.4</v>
      </c>
    </row>
    <row r="7" spans="1:18" ht="18" customHeight="1" x14ac:dyDescent="0.25">
      <c r="A7" s="2"/>
      <c r="B7" s="2" t="s">
        <v>8</v>
      </c>
      <c r="C7" s="2"/>
      <c r="D7" s="2">
        <v>25</v>
      </c>
      <c r="E7" s="2">
        <v>58.5</v>
      </c>
      <c r="F7" s="2">
        <v>1.3</v>
      </c>
      <c r="G7" s="2"/>
      <c r="H7" s="2">
        <v>14.55</v>
      </c>
      <c r="I7" s="2">
        <v>25</v>
      </c>
      <c r="J7" s="2">
        <v>58.5</v>
      </c>
      <c r="K7" s="2">
        <v>1.3</v>
      </c>
      <c r="L7" s="2"/>
      <c r="M7" s="2">
        <v>14.55</v>
      </c>
      <c r="N7" s="2">
        <v>25</v>
      </c>
      <c r="O7" s="2">
        <v>58.5</v>
      </c>
      <c r="P7" s="2">
        <v>1.3</v>
      </c>
      <c r="Q7" s="2"/>
      <c r="R7" s="2">
        <v>14.55</v>
      </c>
    </row>
    <row r="8" spans="1:18" x14ac:dyDescent="0.25">
      <c r="A8" s="11" t="s">
        <v>18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/>
    </row>
    <row r="9" spans="1:18" ht="30" x14ac:dyDescent="0.25">
      <c r="A9" s="2" t="s">
        <v>117</v>
      </c>
      <c r="B9" s="2" t="s">
        <v>183</v>
      </c>
      <c r="C9" s="2"/>
      <c r="D9" s="2">
        <v>100</v>
      </c>
      <c r="E9" s="2">
        <v>55.4</v>
      </c>
      <c r="F9" s="2">
        <v>1.5</v>
      </c>
      <c r="G9" s="2">
        <v>3.3</v>
      </c>
      <c r="H9" s="2">
        <v>4.4000000000000004</v>
      </c>
      <c r="I9" s="2">
        <v>120</v>
      </c>
      <c r="J9" s="2">
        <v>58.49</v>
      </c>
      <c r="K9" s="2">
        <v>2.1</v>
      </c>
      <c r="L9" s="2">
        <v>3.09</v>
      </c>
      <c r="M9" s="2">
        <v>5.53</v>
      </c>
      <c r="N9" s="2">
        <v>120</v>
      </c>
      <c r="O9" s="2">
        <v>58.49</v>
      </c>
      <c r="P9" s="2">
        <v>2.1</v>
      </c>
      <c r="Q9" s="2">
        <v>3.09</v>
      </c>
      <c r="R9" s="2">
        <v>5.53</v>
      </c>
    </row>
    <row r="10" spans="1:18" ht="30" x14ac:dyDescent="0.25">
      <c r="A10" s="3" t="s">
        <v>19</v>
      </c>
      <c r="B10" s="2" t="s">
        <v>20</v>
      </c>
      <c r="C10" s="2" t="s">
        <v>21</v>
      </c>
      <c r="D10" s="2">
        <v>250</v>
      </c>
      <c r="E10" s="2">
        <v>124.36</v>
      </c>
      <c r="F10" s="2">
        <v>2.92</v>
      </c>
      <c r="G10" s="2">
        <v>3.64</v>
      </c>
      <c r="H10" s="2">
        <v>19.489999999999998</v>
      </c>
      <c r="I10" s="2">
        <v>250</v>
      </c>
      <c r="J10" s="2">
        <v>124.36</v>
      </c>
      <c r="K10" s="2">
        <v>2.92</v>
      </c>
      <c r="L10" s="2">
        <v>3.64</v>
      </c>
      <c r="M10" s="2">
        <v>19.489999999999998</v>
      </c>
      <c r="N10" s="2">
        <v>300</v>
      </c>
      <c r="O10" s="2">
        <v>149.19999999999999</v>
      </c>
      <c r="P10" s="2">
        <v>3.5</v>
      </c>
      <c r="Q10" s="2">
        <v>4.37</v>
      </c>
      <c r="R10" s="2">
        <v>23.39</v>
      </c>
    </row>
    <row r="11" spans="1:18" ht="30" x14ac:dyDescent="0.25">
      <c r="A11" s="2" t="s">
        <v>118</v>
      </c>
      <c r="B11" s="2" t="s">
        <v>119</v>
      </c>
      <c r="C11" s="2" t="s">
        <v>78</v>
      </c>
      <c r="D11" s="2" t="s">
        <v>79</v>
      </c>
      <c r="E11" s="2" t="s">
        <v>120</v>
      </c>
      <c r="F11" s="2" t="s">
        <v>121</v>
      </c>
      <c r="G11" s="2" t="s">
        <v>122</v>
      </c>
      <c r="H11" s="2" t="s">
        <v>123</v>
      </c>
      <c r="I11" s="2" t="s">
        <v>84</v>
      </c>
      <c r="J11" s="2" t="s">
        <v>124</v>
      </c>
      <c r="K11" s="2" t="s">
        <v>125</v>
      </c>
      <c r="L11" s="2" t="s">
        <v>126</v>
      </c>
      <c r="M11" s="2" t="s">
        <v>127</v>
      </c>
      <c r="N11" s="2" t="s">
        <v>84</v>
      </c>
      <c r="O11" s="2" t="s">
        <v>124</v>
      </c>
      <c r="P11" s="2" t="s">
        <v>125</v>
      </c>
      <c r="Q11" s="2" t="s">
        <v>126</v>
      </c>
      <c r="R11" s="2" t="s">
        <v>127</v>
      </c>
    </row>
    <row r="12" spans="1:18" ht="45" x14ac:dyDescent="0.25">
      <c r="A12" s="2" t="s">
        <v>128</v>
      </c>
      <c r="B12" s="2" t="s">
        <v>129</v>
      </c>
      <c r="C12" s="2"/>
      <c r="D12" s="2">
        <v>60</v>
      </c>
      <c r="E12" s="2">
        <v>72.72</v>
      </c>
      <c r="F12" s="2">
        <v>10.16</v>
      </c>
      <c r="G12" s="2">
        <v>3.13</v>
      </c>
      <c r="H12" s="2">
        <v>1.91</v>
      </c>
      <c r="I12" s="2">
        <v>92.32</v>
      </c>
      <c r="J12" s="2">
        <v>110.01</v>
      </c>
      <c r="K12" s="2">
        <v>15.29</v>
      </c>
      <c r="L12" s="2">
        <v>4.7</v>
      </c>
      <c r="M12" s="2">
        <v>3.1</v>
      </c>
      <c r="N12" s="2">
        <v>120</v>
      </c>
      <c r="O12" s="2">
        <v>145.44</v>
      </c>
      <c r="P12" s="2">
        <v>20.329999999999998</v>
      </c>
      <c r="Q12" s="2">
        <v>6.26</v>
      </c>
      <c r="R12" s="2">
        <v>3.83</v>
      </c>
    </row>
    <row r="13" spans="1:18" ht="25.5" x14ac:dyDescent="0.25">
      <c r="A13" s="3" t="s">
        <v>25</v>
      </c>
      <c r="B13" s="2" t="s">
        <v>26</v>
      </c>
      <c r="C13" s="2"/>
      <c r="D13" s="2">
        <v>200</v>
      </c>
      <c r="E13" s="2">
        <v>9.3800000000000008</v>
      </c>
      <c r="F13" s="2">
        <v>0.1</v>
      </c>
      <c r="G13" s="2" t="s">
        <v>9</v>
      </c>
      <c r="H13" s="2">
        <v>2.44</v>
      </c>
      <c r="I13" s="2">
        <v>200</v>
      </c>
      <c r="J13" s="2">
        <v>9.3800000000000008</v>
      </c>
      <c r="K13" s="2">
        <v>0.1</v>
      </c>
      <c r="L13" s="2" t="s">
        <v>9</v>
      </c>
      <c r="M13" s="2">
        <v>2.44</v>
      </c>
      <c r="N13" s="2">
        <v>200</v>
      </c>
      <c r="O13" s="2">
        <v>9.3800000000000008</v>
      </c>
      <c r="P13" s="2">
        <v>0.1</v>
      </c>
      <c r="Q13" s="2" t="s">
        <v>9</v>
      </c>
      <c r="R13" s="2">
        <v>2.44</v>
      </c>
    </row>
    <row r="14" spans="1:18" x14ac:dyDescent="0.25">
      <c r="A14" s="5" t="s">
        <v>15</v>
      </c>
      <c r="B14" s="2" t="s">
        <v>27</v>
      </c>
      <c r="C14" s="2"/>
      <c r="D14" s="2">
        <v>100</v>
      </c>
      <c r="E14" s="2">
        <v>45</v>
      </c>
      <c r="F14" s="2">
        <v>0.4</v>
      </c>
      <c r="G14" s="2">
        <v>0.4</v>
      </c>
      <c r="H14" s="2">
        <v>10.4</v>
      </c>
      <c r="I14" s="2">
        <v>100</v>
      </c>
      <c r="J14" s="2">
        <v>45</v>
      </c>
      <c r="K14" s="2">
        <v>0.4</v>
      </c>
      <c r="L14" s="2">
        <v>0.4</v>
      </c>
      <c r="M14" s="2">
        <v>10.4</v>
      </c>
      <c r="N14" s="2">
        <v>100</v>
      </c>
      <c r="O14" s="2">
        <v>45</v>
      </c>
      <c r="P14" s="2">
        <v>0.4</v>
      </c>
      <c r="Q14" s="2">
        <v>0.4</v>
      </c>
      <c r="R14" s="2">
        <v>10.4</v>
      </c>
    </row>
    <row r="15" spans="1:18" x14ac:dyDescent="0.25">
      <c r="A15" s="2"/>
      <c r="B15" s="2" t="s">
        <v>28</v>
      </c>
      <c r="C15" s="2" t="s">
        <v>24</v>
      </c>
      <c r="D15" s="2">
        <v>30</v>
      </c>
      <c r="E15" s="2">
        <v>67.2</v>
      </c>
      <c r="F15" s="2">
        <v>2.2200000000000002</v>
      </c>
      <c r="G15" s="2">
        <v>0.36</v>
      </c>
      <c r="H15" s="2">
        <v>13.5</v>
      </c>
      <c r="I15" s="2">
        <v>30</v>
      </c>
      <c r="J15" s="2">
        <v>67.2</v>
      </c>
      <c r="K15" s="2">
        <v>2.2200000000000002</v>
      </c>
      <c r="L15" s="2">
        <v>0.36</v>
      </c>
      <c r="M15" s="2">
        <v>13.5</v>
      </c>
      <c r="N15" s="2">
        <v>30</v>
      </c>
      <c r="O15" s="2">
        <v>67.2</v>
      </c>
      <c r="P15" s="2">
        <v>2.2200000000000002</v>
      </c>
      <c r="Q15" s="2">
        <v>0.36</v>
      </c>
      <c r="R15" s="2">
        <v>13.5</v>
      </c>
    </row>
    <row r="16" spans="1:18" x14ac:dyDescent="0.25">
      <c r="A16" s="8" t="s">
        <v>10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ht="33.75" x14ac:dyDescent="0.25">
      <c r="A17" s="7" t="s">
        <v>130</v>
      </c>
      <c r="B17" s="2" t="s">
        <v>131</v>
      </c>
      <c r="C17" s="2"/>
      <c r="D17" s="2" t="s">
        <v>7</v>
      </c>
      <c r="E17" s="2">
        <v>62.853000000000002</v>
      </c>
      <c r="F17" s="2">
        <v>1.117</v>
      </c>
      <c r="G17" s="2">
        <v>2.4350000000000001</v>
      </c>
      <c r="H17" s="2">
        <v>10.305999999999999</v>
      </c>
      <c r="I17" s="2">
        <v>120</v>
      </c>
      <c r="J17" s="2">
        <v>69.959999999999994</v>
      </c>
      <c r="K17" s="2">
        <v>1.36</v>
      </c>
      <c r="L17" s="2">
        <v>2.46</v>
      </c>
      <c r="M17" s="2">
        <v>12.04</v>
      </c>
      <c r="N17" s="2">
        <v>120</v>
      </c>
      <c r="O17" s="2">
        <v>69.959999999999994</v>
      </c>
      <c r="P17" s="2">
        <v>1.36</v>
      </c>
      <c r="Q17" s="2">
        <v>2.46</v>
      </c>
      <c r="R17" s="2">
        <v>12.04</v>
      </c>
    </row>
    <row r="18" spans="1:18" x14ac:dyDescent="0.25">
      <c r="A18" s="2"/>
      <c r="B18" s="2" t="s">
        <v>11</v>
      </c>
      <c r="C18" s="2" t="s">
        <v>63</v>
      </c>
      <c r="D18" s="2">
        <v>125</v>
      </c>
      <c r="E18" s="2">
        <v>63.75</v>
      </c>
      <c r="F18" s="2">
        <v>6.25</v>
      </c>
      <c r="G18" s="2">
        <v>1.875</v>
      </c>
      <c r="H18" s="2">
        <v>4.375</v>
      </c>
      <c r="I18" s="2">
        <v>125</v>
      </c>
      <c r="J18" s="2">
        <v>63.75</v>
      </c>
      <c r="K18" s="2">
        <v>6.25</v>
      </c>
      <c r="L18" s="2">
        <v>1.875</v>
      </c>
      <c r="M18" s="2">
        <v>4.375</v>
      </c>
      <c r="N18" s="2">
        <v>125</v>
      </c>
      <c r="O18" s="2">
        <v>63.75</v>
      </c>
      <c r="P18" s="2">
        <v>6.25</v>
      </c>
      <c r="Q18" s="2">
        <v>1.875</v>
      </c>
      <c r="R18" s="2">
        <v>4.375</v>
      </c>
    </row>
    <row r="19" spans="1:18" ht="30" x14ac:dyDescent="0.25">
      <c r="A19" s="2"/>
      <c r="B19" s="2" t="s">
        <v>13</v>
      </c>
      <c r="C19" s="2" t="s">
        <v>14</v>
      </c>
      <c r="D19" s="2">
        <v>60</v>
      </c>
      <c r="E19" s="2">
        <v>135.59399999999999</v>
      </c>
      <c r="F19" s="2">
        <v>4.3150000000000004</v>
      </c>
      <c r="G19" s="2">
        <v>1.3580000000000001</v>
      </c>
      <c r="H19" s="2">
        <v>26.045999999999999</v>
      </c>
      <c r="I19" s="2">
        <v>80</v>
      </c>
      <c r="J19" s="2">
        <v>216.947</v>
      </c>
      <c r="K19" s="2">
        <v>6.9029999999999996</v>
      </c>
      <c r="L19" s="2">
        <v>2.1709999999999998</v>
      </c>
      <c r="M19" s="2">
        <v>41.673999999999999</v>
      </c>
      <c r="N19" s="2">
        <v>80</v>
      </c>
      <c r="O19" s="2">
        <v>216.947</v>
      </c>
      <c r="P19" s="2">
        <v>6.9029999999999996</v>
      </c>
      <c r="Q19" s="2">
        <v>2.1709999999999998</v>
      </c>
      <c r="R19" s="2">
        <v>41.673999999999999</v>
      </c>
    </row>
    <row r="20" spans="1:18" x14ac:dyDescent="0.25">
      <c r="A20" s="9" t="s">
        <v>16</v>
      </c>
      <c r="B20" s="9"/>
      <c r="C20" s="9"/>
      <c r="D20" s="1">
        <f>D19+D18+D17+D15+D14+D13+D12+D11+D10+D9+D7+D6</f>
        <v>1270</v>
      </c>
      <c r="E20" s="1">
        <f>E19+E18+E17+E15+E14+E13+E12+E11+E10+E9+E7+E6</f>
        <v>890.49699999999996</v>
      </c>
      <c r="F20" s="1">
        <f>F19+F18+F17+F15+F14+F13+F12+F11+F10+F9+F7+F6</f>
        <v>34.641999999999996</v>
      </c>
      <c r="G20" s="1">
        <f>G19+G18+G17+G15+G14+G12+G11+G10+G9+G6</f>
        <v>19.228000000000002</v>
      </c>
      <c r="H20" s="1">
        <f>H19+H18+H17+H15+H14+H13+H12+H11+H10+H9+H7+H6</f>
        <v>146.68700000000001</v>
      </c>
      <c r="I20" s="1">
        <f>I19+I18+I17+I15+I14+I13+I12+I11+I10+I9+I7+I6</f>
        <v>1392.32</v>
      </c>
      <c r="J20" s="1">
        <f>J19+J18+J17+J15+J14+J13+J12+J11+J10+J9+J7+J6</f>
        <v>1060.597</v>
      </c>
      <c r="K20" s="1">
        <f>K19+K18+K17+K15+K14+K13+K12+K11+K10+K9+K7+K6</f>
        <v>43.982999999999997</v>
      </c>
      <c r="L20" s="1">
        <f>L19+L18+L17+L15+L14+L12+L11+L10+L9+L6</f>
        <v>22.126000000000001</v>
      </c>
      <c r="M20" s="1">
        <f>M19+M18+M17+M15+M14+M13+M12+M11+M10+M9+M7+M6</f>
        <v>174.17900000000003</v>
      </c>
      <c r="N20" s="1">
        <f>N19+N18+N17+N15+N14+N13+N12+N11+N10+N9+N7+N6</f>
        <v>1470</v>
      </c>
      <c r="O20" s="1">
        <f>O19+O18+O17+O15+O14+O13+O12+O11+O10+O9+O7+O6</f>
        <v>1120.867</v>
      </c>
      <c r="P20" s="1">
        <f>P19+P18+P17+P15+P14+P13+P12+P11+P10+P9+P7+P6</f>
        <v>49.602999999999987</v>
      </c>
      <c r="Q20" s="1">
        <f>Q19+Q18+Q17+Q15+Q14+Q12+Q11+Q10+Q9+Q6</f>
        <v>24.416000000000004</v>
      </c>
      <c r="R20" s="1">
        <f>R19+R18+R17+R15+R14+R13+R12+R11+R10+R9+R7+R6</f>
        <v>178.80900000000003</v>
      </c>
    </row>
    <row r="21" spans="1:18" x14ac:dyDescent="0.25">
      <c r="A21" s="10" t="s">
        <v>17</v>
      </c>
      <c r="B21" s="10"/>
      <c r="C21" s="10"/>
      <c r="D21" s="1">
        <v>1270</v>
      </c>
      <c r="E21" s="1">
        <v>890.49699999999996</v>
      </c>
      <c r="F21" s="1">
        <v>34.642000000000003</v>
      </c>
      <c r="G21" s="1">
        <v>19.228000000000002</v>
      </c>
      <c r="H21" s="1">
        <v>146.68700000000001</v>
      </c>
      <c r="I21" s="1">
        <v>1392.32</v>
      </c>
      <c r="J21" s="1">
        <v>1060.597</v>
      </c>
      <c r="K21" s="1">
        <v>43.982999999999997</v>
      </c>
      <c r="L21" s="1">
        <v>22.126000000000001</v>
      </c>
      <c r="M21" s="1">
        <v>174.179</v>
      </c>
      <c r="N21" s="1">
        <v>1470</v>
      </c>
      <c r="O21" s="1">
        <v>1120.867</v>
      </c>
      <c r="P21" s="1">
        <v>49.603000000000002</v>
      </c>
      <c r="Q21" s="1">
        <v>24.416</v>
      </c>
      <c r="R21" s="1">
        <v>178.809</v>
      </c>
    </row>
  </sheetData>
  <mergeCells count="6">
    <mergeCell ref="A21:C21"/>
    <mergeCell ref="A4:C4"/>
    <mergeCell ref="A5:R5"/>
    <mergeCell ref="A8:R8"/>
    <mergeCell ref="A16:R16"/>
    <mergeCell ref="A20:C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C2825-71C7-4F43-A8EC-F336904BFFE7}">
  <dimension ref="A4:R23"/>
  <sheetViews>
    <sheetView topLeftCell="A12" workbookViewId="0">
      <selection activeCell="A15" sqref="A15:R15"/>
    </sheetView>
  </sheetViews>
  <sheetFormatPr defaultRowHeight="15" x14ac:dyDescent="0.25"/>
  <cols>
    <col min="1" max="1" width="12" customWidth="1"/>
    <col min="2" max="2" width="31" customWidth="1"/>
  </cols>
  <sheetData>
    <row r="4" spans="1:18" ht="45" x14ac:dyDescent="0.25">
      <c r="A4" s="10" t="s">
        <v>132</v>
      </c>
      <c r="B4" s="10"/>
      <c r="C4" s="10"/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1</v>
      </c>
      <c r="J4" s="1" t="s">
        <v>2</v>
      </c>
      <c r="K4" s="1" t="s">
        <v>3</v>
      </c>
      <c r="L4" s="1" t="s">
        <v>4</v>
      </c>
      <c r="M4" s="1" t="s">
        <v>5</v>
      </c>
      <c r="N4" s="1" t="s">
        <v>1</v>
      </c>
      <c r="O4" s="1" t="s">
        <v>2</v>
      </c>
      <c r="P4" s="1" t="s">
        <v>3</v>
      </c>
      <c r="Q4" s="1" t="s">
        <v>4</v>
      </c>
      <c r="R4" s="1" t="s">
        <v>5</v>
      </c>
    </row>
    <row r="5" spans="1:18" x14ac:dyDescent="0.25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x14ac:dyDescent="0.25">
      <c r="A6" s="3"/>
      <c r="B6" s="2" t="s">
        <v>31</v>
      </c>
      <c r="C6" s="2"/>
      <c r="D6" s="2">
        <v>20</v>
      </c>
      <c r="E6" s="2">
        <v>39.19</v>
      </c>
      <c r="F6" s="2">
        <v>0.61</v>
      </c>
      <c r="G6" s="2">
        <v>1.97</v>
      </c>
      <c r="H6" s="2">
        <v>4.6500000000000004</v>
      </c>
      <c r="I6" s="2">
        <v>20</v>
      </c>
      <c r="J6" s="2">
        <v>39.19</v>
      </c>
      <c r="K6" s="2">
        <v>0.61</v>
      </c>
      <c r="L6" s="2">
        <v>1.97</v>
      </c>
      <c r="M6" s="2">
        <v>4.6500000000000004</v>
      </c>
      <c r="N6" s="2">
        <v>20</v>
      </c>
      <c r="O6" s="2">
        <v>39.19</v>
      </c>
      <c r="P6" s="2">
        <v>0.61</v>
      </c>
      <c r="Q6" s="2">
        <v>1.97</v>
      </c>
      <c r="R6" s="2">
        <v>4.6500000000000004</v>
      </c>
    </row>
    <row r="7" spans="1:18" ht="35.25" customHeight="1" x14ac:dyDescent="0.25">
      <c r="A7" s="5" t="s">
        <v>15</v>
      </c>
      <c r="B7" s="2" t="s">
        <v>32</v>
      </c>
      <c r="C7" s="2"/>
      <c r="D7" s="2" t="s">
        <v>7</v>
      </c>
      <c r="E7" s="2">
        <v>34</v>
      </c>
      <c r="F7" s="2">
        <v>1.3</v>
      </c>
      <c r="G7" s="2">
        <v>0.1</v>
      </c>
      <c r="H7" s="2">
        <v>8.4</v>
      </c>
      <c r="I7" s="2" t="s">
        <v>7</v>
      </c>
      <c r="J7" s="2">
        <v>34</v>
      </c>
      <c r="K7" s="2">
        <v>1.3</v>
      </c>
      <c r="L7" s="2">
        <v>0.1</v>
      </c>
      <c r="M7" s="2">
        <v>8.4</v>
      </c>
      <c r="N7" s="2" t="s">
        <v>7</v>
      </c>
      <c r="O7" s="2">
        <v>34</v>
      </c>
      <c r="P7" s="2">
        <v>1.3</v>
      </c>
      <c r="Q7" s="2">
        <v>0.1</v>
      </c>
      <c r="R7" s="2">
        <v>8.4</v>
      </c>
    </row>
    <row r="8" spans="1:18" x14ac:dyDescent="0.25">
      <c r="A8" s="2"/>
      <c r="B8" s="2" t="s">
        <v>57</v>
      </c>
      <c r="C8" s="2" t="s">
        <v>58</v>
      </c>
      <c r="D8" s="2">
        <v>30</v>
      </c>
      <c r="E8" s="2">
        <v>194.4</v>
      </c>
      <c r="F8" s="2">
        <v>4.1399999999999997</v>
      </c>
      <c r="G8" s="2">
        <v>18.39</v>
      </c>
      <c r="H8" s="2">
        <v>3.06</v>
      </c>
      <c r="I8" s="2">
        <v>30</v>
      </c>
      <c r="J8" s="2">
        <v>194.4</v>
      </c>
      <c r="K8" s="2">
        <v>4.1399999999999997</v>
      </c>
      <c r="L8" s="2">
        <v>18.39</v>
      </c>
      <c r="M8" s="2">
        <v>3.06</v>
      </c>
      <c r="N8" s="2">
        <v>30</v>
      </c>
      <c r="O8" s="2">
        <v>194.4</v>
      </c>
      <c r="P8" s="2">
        <v>4.1399999999999997</v>
      </c>
      <c r="Q8" s="2">
        <v>18.39</v>
      </c>
      <c r="R8" s="2">
        <v>3.06</v>
      </c>
    </row>
    <row r="9" spans="1:18" x14ac:dyDescent="0.25">
      <c r="A9" s="11" t="s">
        <v>18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1:18" ht="60" x14ac:dyDescent="0.25">
      <c r="A10" s="2" t="s">
        <v>59</v>
      </c>
      <c r="B10" s="2" t="s">
        <v>185</v>
      </c>
      <c r="C10" s="2" t="s">
        <v>60</v>
      </c>
      <c r="D10" s="6" t="s">
        <v>7</v>
      </c>
      <c r="E10" s="6">
        <v>59.2</v>
      </c>
      <c r="F10" s="6">
        <v>1.3</v>
      </c>
      <c r="G10" s="6">
        <v>3.35</v>
      </c>
      <c r="H10" s="6">
        <v>6.23</v>
      </c>
      <c r="I10" s="6">
        <v>120</v>
      </c>
      <c r="J10" s="6">
        <v>63.66</v>
      </c>
      <c r="K10" s="6">
        <v>1.56</v>
      </c>
      <c r="L10" s="6">
        <v>3.38</v>
      </c>
      <c r="M10" s="6">
        <v>7.03</v>
      </c>
      <c r="N10" s="6">
        <v>120</v>
      </c>
      <c r="O10" s="6">
        <v>63.66</v>
      </c>
      <c r="P10" s="6">
        <v>1.56</v>
      </c>
      <c r="Q10" s="6">
        <v>3.38</v>
      </c>
      <c r="R10" s="6">
        <v>7.03</v>
      </c>
    </row>
    <row r="11" spans="1:18" ht="30" x14ac:dyDescent="0.25">
      <c r="A11" s="2" t="s">
        <v>136</v>
      </c>
      <c r="B11" s="2" t="s">
        <v>137</v>
      </c>
      <c r="C11" s="2"/>
      <c r="D11" s="2" t="s">
        <v>64</v>
      </c>
      <c r="E11" s="2" t="s">
        <v>138</v>
      </c>
      <c r="F11" s="2" t="s">
        <v>139</v>
      </c>
      <c r="G11" s="2" t="s">
        <v>140</v>
      </c>
      <c r="H11" s="2" t="s">
        <v>141</v>
      </c>
      <c r="I11" s="2" t="s">
        <v>64</v>
      </c>
      <c r="J11" s="2" t="s">
        <v>138</v>
      </c>
      <c r="K11" s="2" t="s">
        <v>139</v>
      </c>
      <c r="L11" s="2" t="s">
        <v>140</v>
      </c>
      <c r="M11" s="2" t="s">
        <v>141</v>
      </c>
      <c r="N11" s="2" t="s">
        <v>69</v>
      </c>
      <c r="O11" s="2" t="s">
        <v>142</v>
      </c>
      <c r="P11" s="2" t="s">
        <v>143</v>
      </c>
      <c r="Q11" s="2" t="s">
        <v>144</v>
      </c>
      <c r="R11" s="2" t="s">
        <v>145</v>
      </c>
    </row>
    <row r="12" spans="1:18" ht="30" x14ac:dyDescent="0.25">
      <c r="A12" s="2" t="s">
        <v>146</v>
      </c>
      <c r="B12" s="2" t="s">
        <v>147</v>
      </c>
      <c r="C12" s="2" t="s">
        <v>148</v>
      </c>
      <c r="D12" s="2" t="s">
        <v>79</v>
      </c>
      <c r="E12" s="2">
        <v>183.64</v>
      </c>
      <c r="F12" s="2">
        <v>5.54</v>
      </c>
      <c r="G12" s="2">
        <v>3.4</v>
      </c>
      <c r="H12" s="2">
        <v>32.299999999999997</v>
      </c>
      <c r="I12" s="2" t="s">
        <v>84</v>
      </c>
      <c r="J12" s="2">
        <v>231.94</v>
      </c>
      <c r="K12" s="2">
        <v>6.93</v>
      </c>
      <c r="L12" s="2">
        <v>4.5199999999999996</v>
      </c>
      <c r="M12" s="2">
        <v>40.369999999999997</v>
      </c>
      <c r="N12" s="2" t="s">
        <v>84</v>
      </c>
      <c r="O12" s="2">
        <v>231.94</v>
      </c>
      <c r="P12" s="2">
        <v>6.93</v>
      </c>
      <c r="Q12" s="2">
        <v>4.5199999999999996</v>
      </c>
      <c r="R12" s="2">
        <v>40.369999999999997</v>
      </c>
    </row>
    <row r="13" spans="1:18" x14ac:dyDescent="0.25">
      <c r="A13" s="5" t="s">
        <v>149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154</v>
      </c>
      <c r="G13" s="2" t="s">
        <v>155</v>
      </c>
      <c r="H13" s="2" t="s">
        <v>156</v>
      </c>
      <c r="I13" s="2" t="s">
        <v>7</v>
      </c>
      <c r="J13" s="2" t="s">
        <v>157</v>
      </c>
      <c r="K13" s="2" t="s">
        <v>158</v>
      </c>
      <c r="L13" s="2" t="s">
        <v>159</v>
      </c>
      <c r="M13" s="2" t="s">
        <v>160</v>
      </c>
      <c r="N13" s="2" t="s">
        <v>79</v>
      </c>
      <c r="O13" s="2" t="s">
        <v>161</v>
      </c>
      <c r="P13" s="2" t="s">
        <v>37</v>
      </c>
      <c r="Q13" s="2" t="s">
        <v>162</v>
      </c>
      <c r="R13" s="2" t="s">
        <v>163</v>
      </c>
    </row>
    <row r="14" spans="1:18" x14ac:dyDescent="0.25">
      <c r="A14" s="2"/>
      <c r="B14" s="2" t="s">
        <v>29</v>
      </c>
      <c r="C14" s="2" t="s">
        <v>30</v>
      </c>
      <c r="D14" s="2">
        <v>15</v>
      </c>
      <c r="E14" s="2">
        <v>54</v>
      </c>
      <c r="F14" s="2">
        <v>3.45</v>
      </c>
      <c r="G14" s="2">
        <v>4.3499999999999996</v>
      </c>
      <c r="H14" s="2" t="s">
        <v>9</v>
      </c>
      <c r="I14" s="2">
        <v>15</v>
      </c>
      <c r="J14" s="2">
        <v>54</v>
      </c>
      <c r="K14" s="2">
        <v>3.45</v>
      </c>
      <c r="L14" s="2">
        <v>4.3499999999999996</v>
      </c>
      <c r="M14" s="2" t="s">
        <v>9</v>
      </c>
      <c r="N14" s="2">
        <v>15</v>
      </c>
      <c r="O14" s="2">
        <v>54</v>
      </c>
      <c r="P14" s="2">
        <v>3.45</v>
      </c>
      <c r="Q14" s="2">
        <v>4.3499999999999996</v>
      </c>
      <c r="R14" s="2" t="s">
        <v>9</v>
      </c>
    </row>
    <row r="15" spans="1:18" ht="45" x14ac:dyDescent="0.25">
      <c r="A15" s="2" t="s">
        <v>164</v>
      </c>
      <c r="B15" s="2" t="s">
        <v>165</v>
      </c>
      <c r="C15" s="2"/>
      <c r="D15" s="2">
        <v>200</v>
      </c>
      <c r="E15" s="2">
        <v>47.83</v>
      </c>
      <c r="F15" s="2">
        <v>0.39</v>
      </c>
      <c r="G15" s="2">
        <v>0.2</v>
      </c>
      <c r="H15" s="2">
        <v>11.86</v>
      </c>
      <c r="I15" s="2">
        <v>200</v>
      </c>
      <c r="J15" s="2">
        <v>47.83</v>
      </c>
      <c r="K15" s="2">
        <v>0.39</v>
      </c>
      <c r="L15" s="2">
        <v>0.2</v>
      </c>
      <c r="M15" s="2">
        <v>11.86</v>
      </c>
      <c r="N15" s="2">
        <v>200</v>
      </c>
      <c r="O15" s="2">
        <v>47.83</v>
      </c>
      <c r="P15" s="2">
        <v>0.39</v>
      </c>
      <c r="Q15" s="2">
        <v>0.2</v>
      </c>
      <c r="R15" s="2">
        <v>11.86</v>
      </c>
    </row>
    <row r="16" spans="1:18" x14ac:dyDescent="0.25">
      <c r="A16" s="5" t="s">
        <v>15</v>
      </c>
      <c r="B16" s="2" t="s">
        <v>27</v>
      </c>
      <c r="C16" s="2"/>
      <c r="D16" s="2">
        <v>100</v>
      </c>
      <c r="E16" s="2">
        <v>45</v>
      </c>
      <c r="F16" s="2">
        <v>0.4</v>
      </c>
      <c r="G16" s="2">
        <v>0.4</v>
      </c>
      <c r="H16" s="2">
        <v>10.4</v>
      </c>
      <c r="I16" s="2">
        <v>100</v>
      </c>
      <c r="J16" s="2">
        <v>45</v>
      </c>
      <c r="K16" s="2">
        <v>0.4</v>
      </c>
      <c r="L16" s="2">
        <v>0.4</v>
      </c>
      <c r="M16" s="2">
        <v>10.4</v>
      </c>
      <c r="N16" s="2">
        <v>100</v>
      </c>
      <c r="O16" s="2">
        <v>45</v>
      </c>
      <c r="P16" s="2">
        <v>0.4</v>
      </c>
      <c r="Q16" s="2">
        <v>0.4</v>
      </c>
      <c r="R16" s="2">
        <v>10.4</v>
      </c>
    </row>
    <row r="17" spans="1:18" x14ac:dyDescent="0.25">
      <c r="A17" s="2"/>
      <c r="B17" s="2" t="s">
        <v>28</v>
      </c>
      <c r="C17" s="2" t="s">
        <v>24</v>
      </c>
      <c r="D17" s="2">
        <v>30</v>
      </c>
      <c r="E17" s="2">
        <v>67.2</v>
      </c>
      <c r="F17" s="2">
        <v>2.2200000000000002</v>
      </c>
      <c r="G17" s="2">
        <v>0.36</v>
      </c>
      <c r="H17" s="2">
        <v>13.5</v>
      </c>
      <c r="I17" s="2">
        <v>30</v>
      </c>
      <c r="J17" s="2">
        <v>67.2</v>
      </c>
      <c r="K17" s="2">
        <v>2.2200000000000002</v>
      </c>
      <c r="L17" s="2">
        <v>0.36</v>
      </c>
      <c r="M17" s="2">
        <v>13.5</v>
      </c>
      <c r="N17" s="2">
        <v>30</v>
      </c>
      <c r="O17" s="2">
        <v>67.2</v>
      </c>
      <c r="P17" s="2">
        <v>2.2200000000000002</v>
      </c>
      <c r="Q17" s="2">
        <v>0.36</v>
      </c>
      <c r="R17" s="2">
        <v>13.5</v>
      </c>
    </row>
    <row r="18" spans="1:18" x14ac:dyDescent="0.25">
      <c r="A18" s="8" t="s">
        <v>10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45" x14ac:dyDescent="0.25">
      <c r="A19" s="7" t="s">
        <v>166</v>
      </c>
      <c r="B19" s="2" t="s">
        <v>167</v>
      </c>
      <c r="C19" s="2"/>
      <c r="D19" s="2" t="s">
        <v>7</v>
      </c>
      <c r="E19" s="2">
        <v>94.66</v>
      </c>
      <c r="F19" s="2">
        <v>1.37</v>
      </c>
      <c r="G19" s="2">
        <v>5.25</v>
      </c>
      <c r="H19" s="2">
        <v>10.039999999999999</v>
      </c>
      <c r="I19" s="2">
        <v>120</v>
      </c>
      <c r="J19" s="2">
        <v>103.89</v>
      </c>
      <c r="K19" s="2">
        <v>1.62</v>
      </c>
      <c r="L19" s="2">
        <v>5.3</v>
      </c>
      <c r="M19" s="2">
        <v>11.9</v>
      </c>
      <c r="N19" s="2">
        <v>120</v>
      </c>
      <c r="O19" s="2">
        <v>69.959999999999994</v>
      </c>
      <c r="P19" s="2">
        <v>1.36</v>
      </c>
      <c r="Q19" s="2">
        <v>2.46</v>
      </c>
      <c r="R19" s="2">
        <v>12.04</v>
      </c>
    </row>
    <row r="20" spans="1:18" x14ac:dyDescent="0.25">
      <c r="A20" s="2"/>
      <c r="B20" s="2" t="s">
        <v>11</v>
      </c>
      <c r="C20" s="2" t="s">
        <v>63</v>
      </c>
      <c r="D20" s="2">
        <v>125</v>
      </c>
      <c r="E20" s="2">
        <v>63.75</v>
      </c>
      <c r="F20" s="2">
        <v>6.25</v>
      </c>
      <c r="G20" s="2">
        <v>1.875</v>
      </c>
      <c r="H20" s="2">
        <v>4.375</v>
      </c>
      <c r="I20" s="2">
        <v>125</v>
      </c>
      <c r="J20" s="2">
        <v>63.75</v>
      </c>
      <c r="K20" s="2">
        <v>6.25</v>
      </c>
      <c r="L20" s="2">
        <v>1.875</v>
      </c>
      <c r="M20" s="2">
        <v>4.375</v>
      </c>
      <c r="N20" s="2">
        <v>125</v>
      </c>
      <c r="O20" s="2">
        <v>63.75</v>
      </c>
      <c r="P20" s="2">
        <v>6.25</v>
      </c>
      <c r="Q20" s="2">
        <v>1.875</v>
      </c>
      <c r="R20" s="2">
        <v>4.375</v>
      </c>
    </row>
    <row r="21" spans="1:18" ht="33.75" x14ac:dyDescent="0.25">
      <c r="A21" s="5" t="s">
        <v>186</v>
      </c>
      <c r="B21" s="2" t="s">
        <v>187</v>
      </c>
      <c r="C21" s="2" t="s">
        <v>14</v>
      </c>
      <c r="D21" s="2">
        <v>60</v>
      </c>
      <c r="E21" s="2">
        <v>288.12900000000002</v>
      </c>
      <c r="F21" s="2">
        <v>8.9209999999999994</v>
      </c>
      <c r="G21" s="2">
        <v>7.5529999999999999</v>
      </c>
      <c r="H21" s="2">
        <v>47.331000000000003</v>
      </c>
      <c r="I21" s="2">
        <v>80</v>
      </c>
      <c r="J21" s="2">
        <v>346.779</v>
      </c>
      <c r="K21" s="2">
        <v>10.724</v>
      </c>
      <c r="L21" s="2">
        <v>9.0470000000000006</v>
      </c>
      <c r="M21" s="2">
        <v>57.386000000000003</v>
      </c>
      <c r="N21" s="2">
        <v>80</v>
      </c>
      <c r="O21" s="2">
        <v>346.779</v>
      </c>
      <c r="P21" s="2">
        <v>10.724</v>
      </c>
      <c r="Q21" s="2">
        <v>9.0470000000000006</v>
      </c>
      <c r="R21" s="2">
        <v>57.386000000000003</v>
      </c>
    </row>
    <row r="22" spans="1:18" x14ac:dyDescent="0.25">
      <c r="A22" s="9" t="s">
        <v>16</v>
      </c>
      <c r="B22" s="9"/>
      <c r="C22" s="9"/>
      <c r="D22" s="1">
        <f>D21+D20+D19+D17+D16+D15+D14+D13+D12+D11+D10+D8+D7+D6</f>
        <v>1320</v>
      </c>
      <c r="E22" s="1">
        <f>E21+E20+E19+E17+E16+E15+E14+E13+E12+E11+E10+E8+E7+E6</f>
        <v>1381.5090000000002</v>
      </c>
      <c r="F22" s="1">
        <f>F21+F20+F19+F17+F16+F15+F14+F13+F12+F11+F10+F8+F7+F6</f>
        <v>44.010999999999996</v>
      </c>
      <c r="G22" s="1">
        <f>G21+G20+G19+G17+G16+G15+G14+G13+G12+G11+G10+G8+G7+G6</f>
        <v>54.397999999999996</v>
      </c>
      <c r="H22" s="1">
        <f>H21+H20+H19+H17+H16+H15+H13+H12+H11+H10+H8+H7+H6</f>
        <v>180.02600000000001</v>
      </c>
      <c r="I22" s="1">
        <f>I21+I20+I19+I17+I16+I15+I14+I13+I12+I11+I10+I8+I7+I6</f>
        <v>1440</v>
      </c>
      <c r="J22" s="1">
        <f>J21+J20+J19+J17+J16+J15+J14+J13+J12+J11+J10+J8+J7+J6</f>
        <v>1518.2790000000005</v>
      </c>
      <c r="K22" s="1">
        <f>K21+K20+K19+K17+K16+K15+K14+K13+K12+K11+K10+K8+K7+K6</f>
        <v>48.203999999999994</v>
      </c>
      <c r="L22" s="1">
        <f>L21+L20+L19+L17+L16+L15+L14+L13+L12+L11+L10+L8+L7+L6</f>
        <v>57.712000000000003</v>
      </c>
      <c r="M22" s="1">
        <f>M21+M20+M19+M17+M16+M15+M13+M12+M11+M10+M8+M7+M6</f>
        <v>202.92100000000002</v>
      </c>
      <c r="N22" s="1">
        <f>N21+N20+N19+N17+N16+N15+N14+N13+N12+N11+N10+N8+N7+N6</f>
        <v>1510</v>
      </c>
      <c r="O22" s="1">
        <f>O21+O20+O19+O17+O16+O15+O14+O13+O12+O11+O10+O8+O7</f>
        <v>1548.8990000000003</v>
      </c>
      <c r="P22" s="1">
        <f>P21+P20+P19+P17+P16+P15+P14+P13+P12+P11+P10+P8+P7+P6</f>
        <v>54.163999999999994</v>
      </c>
      <c r="Q22" s="1">
        <f>Q21+Q20+Q19+Q17+Q16+Q15+Q14+Q13+Q12+Q11+Q10+Q8+Q7+Q6</f>
        <v>56.722000000000001</v>
      </c>
      <c r="R22" s="1">
        <f>R21+R20+R19+R17+R16+R15+R13+R12+R11+R10+R8+R7+R6</f>
        <v>218.58100000000002</v>
      </c>
    </row>
    <row r="23" spans="1:18" x14ac:dyDescent="0.25">
      <c r="A23" s="10" t="s">
        <v>17</v>
      </c>
      <c r="B23" s="10"/>
      <c r="C23" s="10"/>
      <c r="D23" s="1">
        <v>1320</v>
      </c>
      <c r="E23" s="1">
        <v>1381.509</v>
      </c>
      <c r="F23" s="1">
        <v>44.011000000000003</v>
      </c>
      <c r="G23" s="1">
        <v>54.398000000000003</v>
      </c>
      <c r="H23" s="1">
        <v>180.02600000000001</v>
      </c>
      <c r="I23" s="1">
        <v>1440</v>
      </c>
      <c r="J23" s="1">
        <v>1518.279</v>
      </c>
      <c r="K23" s="1">
        <v>48.204000000000001</v>
      </c>
      <c r="L23" s="1">
        <v>57.712000000000003</v>
      </c>
      <c r="M23" s="1">
        <v>202.92099999999999</v>
      </c>
      <c r="N23" s="1">
        <v>1510</v>
      </c>
      <c r="O23" s="1">
        <v>1548.8989999999999</v>
      </c>
      <c r="P23" s="1">
        <v>54.164000000000001</v>
      </c>
      <c r="Q23" s="1">
        <v>56.722000000000001</v>
      </c>
      <c r="R23" s="1">
        <v>218.58099999999999</v>
      </c>
    </row>
  </sheetData>
  <mergeCells count="6">
    <mergeCell ref="A23:C23"/>
    <mergeCell ref="A4:C4"/>
    <mergeCell ref="A5:R5"/>
    <mergeCell ref="A9:R9"/>
    <mergeCell ref="A18:R18"/>
    <mergeCell ref="A22:C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3B0E-081C-4FA2-99F3-3A9D2C4B1FF2}">
  <dimension ref="A4:R22"/>
  <sheetViews>
    <sheetView topLeftCell="A8" workbookViewId="0">
      <selection activeCell="A4" sqref="A4:R22"/>
    </sheetView>
  </sheetViews>
  <sheetFormatPr defaultRowHeight="15" x14ac:dyDescent="0.25"/>
  <cols>
    <col min="1" max="1" width="11" customWidth="1"/>
    <col min="2" max="2" width="31" customWidth="1"/>
  </cols>
  <sheetData>
    <row r="4" spans="1:18" ht="45" x14ac:dyDescent="0.25">
      <c r="A4" s="10" t="s">
        <v>168</v>
      </c>
      <c r="B4" s="10"/>
      <c r="C4" s="10"/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1</v>
      </c>
      <c r="J4" s="1" t="s">
        <v>2</v>
      </c>
      <c r="K4" s="1" t="s">
        <v>3</v>
      </c>
      <c r="L4" s="1" t="s">
        <v>4</v>
      </c>
      <c r="M4" s="1" t="s">
        <v>5</v>
      </c>
      <c r="N4" s="1" t="s">
        <v>1</v>
      </c>
      <c r="O4" s="1" t="s">
        <v>2</v>
      </c>
      <c r="P4" s="1" t="s">
        <v>3</v>
      </c>
      <c r="Q4" s="1" t="s">
        <v>4</v>
      </c>
      <c r="R4" s="1" t="s">
        <v>5</v>
      </c>
    </row>
    <row r="5" spans="1:18" x14ac:dyDescent="0.25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34.5" customHeight="1" x14ac:dyDescent="0.25">
      <c r="A6" s="5" t="s">
        <v>15</v>
      </c>
      <c r="B6" s="2" t="s">
        <v>32</v>
      </c>
      <c r="C6" s="2"/>
      <c r="D6" s="2">
        <v>100</v>
      </c>
      <c r="E6" s="2">
        <v>34</v>
      </c>
      <c r="F6" s="2">
        <v>1.3</v>
      </c>
      <c r="G6" s="2">
        <v>0.1</v>
      </c>
      <c r="H6" s="2">
        <v>8.4</v>
      </c>
      <c r="I6" s="2" t="s">
        <v>7</v>
      </c>
      <c r="J6" s="2">
        <v>34</v>
      </c>
      <c r="K6" s="2">
        <v>1.3</v>
      </c>
      <c r="L6" s="2">
        <v>0.1</v>
      </c>
      <c r="M6" s="2">
        <v>8.4</v>
      </c>
      <c r="N6" s="2" t="s">
        <v>7</v>
      </c>
      <c r="O6" s="2">
        <v>34</v>
      </c>
      <c r="P6" s="2">
        <v>1.3</v>
      </c>
      <c r="Q6" s="2">
        <v>0.1</v>
      </c>
      <c r="R6" s="2">
        <v>8.4</v>
      </c>
    </row>
    <row r="7" spans="1:18" x14ac:dyDescent="0.25">
      <c r="A7" s="2"/>
      <c r="B7" s="2" t="s">
        <v>8</v>
      </c>
      <c r="C7" s="2"/>
      <c r="D7" s="2">
        <v>25</v>
      </c>
      <c r="E7" s="2">
        <v>58.5</v>
      </c>
      <c r="F7" s="2">
        <v>1.3</v>
      </c>
      <c r="G7" s="2"/>
      <c r="H7" s="2">
        <v>14.55</v>
      </c>
      <c r="I7" s="2">
        <v>25</v>
      </c>
      <c r="J7" s="2">
        <v>58.5</v>
      </c>
      <c r="K7" s="2">
        <v>1.3</v>
      </c>
      <c r="L7" s="2"/>
      <c r="M7" s="2">
        <v>14.55</v>
      </c>
      <c r="N7" s="2">
        <v>25</v>
      </c>
      <c r="O7" s="2">
        <v>58.5</v>
      </c>
      <c r="P7" s="2">
        <v>1.3</v>
      </c>
      <c r="Q7" s="2"/>
      <c r="R7" s="2">
        <v>14.55</v>
      </c>
    </row>
    <row r="8" spans="1:18" x14ac:dyDescent="0.25">
      <c r="A8" s="11" t="s">
        <v>18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/>
    </row>
    <row r="9" spans="1:18" x14ac:dyDescent="0.25">
      <c r="A9" s="5" t="s">
        <v>169</v>
      </c>
      <c r="B9" s="2" t="s">
        <v>170</v>
      </c>
      <c r="C9" s="2"/>
      <c r="D9" s="2">
        <v>100</v>
      </c>
      <c r="E9" s="2">
        <v>55.56</v>
      </c>
      <c r="F9" s="2">
        <v>1.55</v>
      </c>
      <c r="G9" s="2">
        <v>3.1</v>
      </c>
      <c r="H9" s="2">
        <v>6.42</v>
      </c>
      <c r="I9" s="2">
        <v>120</v>
      </c>
      <c r="J9" s="2">
        <v>61.84</v>
      </c>
      <c r="K9" s="2">
        <v>1.88</v>
      </c>
      <c r="L9" s="2">
        <v>3.12</v>
      </c>
      <c r="M9" s="2">
        <v>7.85</v>
      </c>
      <c r="N9" s="2">
        <v>120</v>
      </c>
      <c r="O9" s="2">
        <v>61.84</v>
      </c>
      <c r="P9" s="2">
        <v>1.88</v>
      </c>
      <c r="Q9" s="2">
        <v>3.12</v>
      </c>
      <c r="R9" s="2">
        <v>7.85</v>
      </c>
    </row>
    <row r="10" spans="1:18" ht="33.75" x14ac:dyDescent="0.25">
      <c r="A10" s="5" t="s">
        <v>171</v>
      </c>
      <c r="B10" s="2" t="s">
        <v>172</v>
      </c>
      <c r="C10" s="2" t="s">
        <v>173</v>
      </c>
      <c r="D10" s="2" t="s">
        <v>107</v>
      </c>
      <c r="E10" s="2">
        <v>105</v>
      </c>
      <c r="F10" s="2">
        <v>2.27</v>
      </c>
      <c r="G10" s="2">
        <v>3.22</v>
      </c>
      <c r="H10" s="2">
        <v>16.86</v>
      </c>
      <c r="I10" s="2" t="s">
        <v>64</v>
      </c>
      <c r="J10" s="2">
        <v>132</v>
      </c>
      <c r="K10" s="2">
        <v>2.84</v>
      </c>
      <c r="L10" s="2">
        <v>4.03</v>
      </c>
      <c r="M10" s="2">
        <v>21.07</v>
      </c>
      <c r="N10" s="2" t="s">
        <v>69</v>
      </c>
      <c r="O10" s="2">
        <v>158</v>
      </c>
      <c r="P10" s="2">
        <v>3.41</v>
      </c>
      <c r="Q10" s="2">
        <v>4.83</v>
      </c>
      <c r="R10" s="2">
        <v>25.28</v>
      </c>
    </row>
    <row r="11" spans="1:18" x14ac:dyDescent="0.25">
      <c r="A11" s="5" t="s">
        <v>174</v>
      </c>
      <c r="B11" s="2" t="s">
        <v>175</v>
      </c>
      <c r="C11" s="2" t="s">
        <v>176</v>
      </c>
      <c r="D11" s="2">
        <v>100</v>
      </c>
      <c r="E11" s="2">
        <v>110</v>
      </c>
      <c r="F11" s="2">
        <v>3.1</v>
      </c>
      <c r="G11" s="2">
        <v>3.2</v>
      </c>
      <c r="H11" s="2">
        <v>18.600000000000001</v>
      </c>
      <c r="I11" s="2">
        <v>120</v>
      </c>
      <c r="J11" s="2">
        <v>132</v>
      </c>
      <c r="K11" s="2">
        <v>3.7</v>
      </c>
      <c r="L11" s="2">
        <v>3.8</v>
      </c>
      <c r="M11" s="2">
        <v>22.3</v>
      </c>
      <c r="N11" s="2">
        <v>150</v>
      </c>
      <c r="O11" s="2">
        <v>165</v>
      </c>
      <c r="P11" s="2">
        <v>4.7</v>
      </c>
      <c r="Q11" s="2">
        <v>4.8</v>
      </c>
      <c r="R11" s="2">
        <v>27.9</v>
      </c>
    </row>
    <row r="12" spans="1:18" x14ac:dyDescent="0.25">
      <c r="A12" s="3" t="s">
        <v>22</v>
      </c>
      <c r="B12" s="2" t="s">
        <v>23</v>
      </c>
      <c r="C12" s="2" t="s">
        <v>24</v>
      </c>
      <c r="D12" s="2">
        <v>100</v>
      </c>
      <c r="E12" s="2">
        <v>40.5</v>
      </c>
      <c r="F12" s="2">
        <v>0.54</v>
      </c>
      <c r="G12" s="2">
        <v>3.13</v>
      </c>
      <c r="H12" s="2">
        <v>2.54</v>
      </c>
      <c r="I12" s="2">
        <v>150</v>
      </c>
      <c r="J12" s="2">
        <v>61.12</v>
      </c>
      <c r="K12" s="2">
        <v>0.82</v>
      </c>
      <c r="L12" s="2">
        <v>4.72</v>
      </c>
      <c r="M12" s="2">
        <v>3.85</v>
      </c>
      <c r="N12" s="2">
        <v>175</v>
      </c>
      <c r="O12" s="2">
        <v>71.64</v>
      </c>
      <c r="P12" s="2">
        <v>0.96</v>
      </c>
      <c r="Q12" s="2">
        <v>5.52</v>
      </c>
      <c r="R12" s="2">
        <v>4.53</v>
      </c>
    </row>
    <row r="13" spans="1:18" x14ac:dyDescent="0.25">
      <c r="A13" s="2"/>
      <c r="B13" s="2" t="s">
        <v>29</v>
      </c>
      <c r="C13" s="2" t="s">
        <v>30</v>
      </c>
      <c r="D13" s="2">
        <v>15</v>
      </c>
      <c r="E13" s="2">
        <v>54</v>
      </c>
      <c r="F13" s="2">
        <v>3.45</v>
      </c>
      <c r="G13" s="2">
        <v>4.3499999999999996</v>
      </c>
      <c r="H13" s="2" t="s">
        <v>9</v>
      </c>
      <c r="I13" s="2">
        <v>15</v>
      </c>
      <c r="J13" s="2">
        <v>54</v>
      </c>
      <c r="K13" s="2">
        <v>3.45</v>
      </c>
      <c r="L13" s="2">
        <v>4.3499999999999996</v>
      </c>
      <c r="M13" s="2" t="s">
        <v>9</v>
      </c>
      <c r="N13" s="2">
        <v>15</v>
      </c>
      <c r="O13" s="2">
        <v>54</v>
      </c>
      <c r="P13" s="2">
        <v>3.45</v>
      </c>
      <c r="Q13" s="2">
        <v>4.3499999999999996</v>
      </c>
      <c r="R13" s="2" t="s">
        <v>9</v>
      </c>
    </row>
    <row r="14" spans="1:18" ht="33.75" x14ac:dyDescent="0.25">
      <c r="A14" s="5" t="s">
        <v>177</v>
      </c>
      <c r="B14" s="2" t="s">
        <v>178</v>
      </c>
      <c r="C14" s="2"/>
      <c r="D14" s="2" t="s">
        <v>107</v>
      </c>
      <c r="E14" s="2" t="s">
        <v>179</v>
      </c>
      <c r="F14" s="2" t="s">
        <v>180</v>
      </c>
      <c r="G14" s="2" t="s">
        <v>181</v>
      </c>
      <c r="H14" s="2" t="s">
        <v>182</v>
      </c>
      <c r="I14" s="2" t="s">
        <v>107</v>
      </c>
      <c r="J14" s="2" t="s">
        <v>179</v>
      </c>
      <c r="K14" s="2" t="s">
        <v>180</v>
      </c>
      <c r="L14" s="2" t="s">
        <v>181</v>
      </c>
      <c r="M14" s="2" t="s">
        <v>182</v>
      </c>
      <c r="N14" s="2" t="s">
        <v>107</v>
      </c>
      <c r="O14" s="2" t="s">
        <v>179</v>
      </c>
      <c r="P14" s="2" t="s">
        <v>180</v>
      </c>
      <c r="Q14" s="2" t="s">
        <v>181</v>
      </c>
      <c r="R14" s="2" t="s">
        <v>182</v>
      </c>
    </row>
    <row r="15" spans="1:18" ht="21.75" customHeight="1" x14ac:dyDescent="0.25">
      <c r="A15" s="5" t="s">
        <v>15</v>
      </c>
      <c r="B15" s="2" t="s">
        <v>27</v>
      </c>
      <c r="C15" s="2"/>
      <c r="D15" s="2">
        <v>100</v>
      </c>
      <c r="E15" s="2">
        <v>45</v>
      </c>
      <c r="F15" s="2">
        <v>0.4</v>
      </c>
      <c r="G15" s="2">
        <v>0.4</v>
      </c>
      <c r="H15" s="2">
        <v>10.4</v>
      </c>
      <c r="I15" s="2">
        <v>100</v>
      </c>
      <c r="J15" s="2">
        <v>45</v>
      </c>
      <c r="K15" s="2">
        <v>0.4</v>
      </c>
      <c r="L15" s="2">
        <v>0.4</v>
      </c>
      <c r="M15" s="2">
        <v>10.4</v>
      </c>
      <c r="N15" s="2">
        <v>100</v>
      </c>
      <c r="O15" s="2">
        <v>45</v>
      </c>
      <c r="P15" s="2">
        <v>0.4</v>
      </c>
      <c r="Q15" s="2">
        <v>0.4</v>
      </c>
      <c r="R15" s="2">
        <v>10.4</v>
      </c>
    </row>
    <row r="16" spans="1:18" ht="19.5" customHeight="1" x14ac:dyDescent="0.25">
      <c r="A16" s="2"/>
      <c r="B16" s="2" t="s">
        <v>28</v>
      </c>
      <c r="C16" s="2" t="s">
        <v>24</v>
      </c>
      <c r="D16" s="2">
        <v>30</v>
      </c>
      <c r="E16" s="2">
        <v>67.2</v>
      </c>
      <c r="F16" s="2">
        <v>2.2200000000000002</v>
      </c>
      <c r="G16" s="2">
        <v>0.36</v>
      </c>
      <c r="H16" s="2">
        <v>13.5</v>
      </c>
      <c r="I16" s="2">
        <v>30</v>
      </c>
      <c r="J16" s="2">
        <v>67.2</v>
      </c>
      <c r="K16" s="2">
        <v>2.2200000000000002</v>
      </c>
      <c r="L16" s="2">
        <v>0.36</v>
      </c>
      <c r="M16" s="2">
        <v>13.5</v>
      </c>
      <c r="N16" s="2">
        <v>30</v>
      </c>
      <c r="O16" s="2">
        <v>67.2</v>
      </c>
      <c r="P16" s="2">
        <v>2.2200000000000002</v>
      </c>
      <c r="Q16" s="2">
        <v>0.36</v>
      </c>
      <c r="R16" s="2">
        <v>13.5</v>
      </c>
    </row>
    <row r="17" spans="1:18" x14ac:dyDescent="0.25">
      <c r="A17" s="8" t="s">
        <v>10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ht="45" x14ac:dyDescent="0.25">
      <c r="A18" s="5" t="s">
        <v>112</v>
      </c>
      <c r="B18" s="2" t="s">
        <v>113</v>
      </c>
      <c r="C18" s="2"/>
      <c r="D18" s="2">
        <v>100</v>
      </c>
      <c r="E18" s="2">
        <v>84.29</v>
      </c>
      <c r="F18" s="2">
        <v>1.26</v>
      </c>
      <c r="G18" s="2">
        <v>5.16</v>
      </c>
      <c r="H18" s="2">
        <v>8.5299999999999994</v>
      </c>
      <c r="I18" s="2">
        <v>120</v>
      </c>
      <c r="J18" s="2">
        <v>92.51</v>
      </c>
      <c r="K18" s="2">
        <v>1.52</v>
      </c>
      <c r="L18" s="2">
        <v>5.2</v>
      </c>
      <c r="M18" s="2">
        <v>10.34</v>
      </c>
      <c r="N18" s="2">
        <v>120</v>
      </c>
      <c r="O18" s="2">
        <v>92.51</v>
      </c>
      <c r="P18" s="2">
        <v>1.52</v>
      </c>
      <c r="Q18" s="2">
        <v>5.2</v>
      </c>
      <c r="R18" s="2">
        <v>10.34</v>
      </c>
    </row>
    <row r="19" spans="1:18" x14ac:dyDescent="0.25">
      <c r="A19" s="3"/>
      <c r="B19" s="2" t="s">
        <v>55</v>
      </c>
      <c r="C19" s="2" t="s">
        <v>12</v>
      </c>
      <c r="D19" s="2">
        <v>200</v>
      </c>
      <c r="E19" s="2">
        <v>104</v>
      </c>
      <c r="F19" s="2">
        <v>5.64</v>
      </c>
      <c r="G19" s="2">
        <v>5</v>
      </c>
      <c r="H19" s="2">
        <v>9.4600000000000009</v>
      </c>
      <c r="I19" s="2">
        <v>200</v>
      </c>
      <c r="J19" s="2">
        <v>104</v>
      </c>
      <c r="K19" s="2">
        <v>5.64</v>
      </c>
      <c r="L19" s="2">
        <v>5</v>
      </c>
      <c r="M19" s="2">
        <v>9.4600000000000009</v>
      </c>
      <c r="N19" s="2">
        <v>200</v>
      </c>
      <c r="O19" s="2">
        <v>104</v>
      </c>
      <c r="P19" s="2">
        <v>5.64</v>
      </c>
      <c r="Q19" s="2">
        <v>5</v>
      </c>
      <c r="R19" s="2">
        <v>9.4600000000000009</v>
      </c>
    </row>
    <row r="20" spans="1:18" ht="30" x14ac:dyDescent="0.25">
      <c r="A20" s="2"/>
      <c r="B20" s="2" t="s">
        <v>13</v>
      </c>
      <c r="C20" s="2" t="s">
        <v>14</v>
      </c>
      <c r="D20" s="2">
        <v>60</v>
      </c>
      <c r="E20" s="2">
        <v>135.59399999999999</v>
      </c>
      <c r="F20" s="2">
        <v>4.3150000000000004</v>
      </c>
      <c r="G20" s="2">
        <v>1.3580000000000001</v>
      </c>
      <c r="H20" s="2">
        <v>26.045999999999999</v>
      </c>
      <c r="I20" s="2">
        <v>80</v>
      </c>
      <c r="J20" s="2">
        <v>216.947</v>
      </c>
      <c r="K20" s="2">
        <v>6.9029999999999996</v>
      </c>
      <c r="L20" s="2">
        <v>2.1709999999999998</v>
      </c>
      <c r="M20" s="2">
        <v>41.673999999999999</v>
      </c>
      <c r="N20" s="2">
        <v>80</v>
      </c>
      <c r="O20" s="2">
        <v>216.947</v>
      </c>
      <c r="P20" s="2">
        <v>6.9029999999999996</v>
      </c>
      <c r="Q20" s="2">
        <v>2.1709999999999998</v>
      </c>
      <c r="R20" s="2">
        <v>41.673999999999999</v>
      </c>
    </row>
    <row r="21" spans="1:18" x14ac:dyDescent="0.25">
      <c r="A21" s="9" t="s">
        <v>16</v>
      </c>
      <c r="B21" s="9"/>
      <c r="C21" s="9"/>
      <c r="D21" s="1">
        <f>D20+D19+D18+D16+D15+D14+D13+D12+D11+D10+D9+D7+D6</f>
        <v>1330</v>
      </c>
      <c r="E21" s="1">
        <f>E20+E19+E18+E16+E15+E14+E13+E12+E11+E10+E9+E7+E6</f>
        <v>977.64400000000001</v>
      </c>
      <c r="F21" s="1">
        <f>F20+F19+F18+F16+F15+F14+F13+F12+F11+F10+F9+F7+F6</f>
        <v>28.145000000000003</v>
      </c>
      <c r="G21" s="1">
        <f>G20+G19+G18+G16+G15+G13+G12+G11+G6</f>
        <v>23.058</v>
      </c>
      <c r="H21" s="1">
        <f>H20+H19+H18+H16+H15+H14+H12+H11+H10+H9+H7+H6</f>
        <v>155.90600000000003</v>
      </c>
      <c r="I21" s="1">
        <f>I20+I19+I18+I16+I15+I14+I13+I12+I11+I10+I9+I7+I6</f>
        <v>1510</v>
      </c>
      <c r="J21" s="1">
        <f>J20+J19+J18+J16+J15+J14+J13+J12+J11+J10+J9+J7+J6</f>
        <v>1143.117</v>
      </c>
      <c r="K21" s="1">
        <f>K20+K19+K18+K16+K15+K14+K13+K12+K11+K10+K9+K7+K6</f>
        <v>32.772999999999996</v>
      </c>
      <c r="L21" s="1">
        <f>L20+L19+L18+L16+L15+L13+L12+L11+L10+L9+L6</f>
        <v>33.250999999999998</v>
      </c>
      <c r="M21" s="1">
        <f>M20+M19+M18+M16+M15+M14+M12+M11+M10+M9+M7+M6</f>
        <v>183.99400000000003</v>
      </c>
      <c r="N21" s="1">
        <f>N20+N19+N18+N16+N15+N14+N13+N12+N11+N10+N9+N7+N6</f>
        <v>1615</v>
      </c>
      <c r="O21" s="1">
        <f>O20+O19+O18+O16+O15+O14+O13+O12+O11+O10+O9+O7+O6</f>
        <v>1212.6369999999999</v>
      </c>
      <c r="P21" s="1">
        <f>P20+P19+P18+P16+P15+P14+P13+P12+P11+P10+P9+P7+P6</f>
        <v>34.48299999999999</v>
      </c>
      <c r="Q21" s="1">
        <f>Q20+Q19+Q18+Q16+Q15+Q13+Q12+Q11+Q10+Q9+Q6</f>
        <v>35.850999999999999</v>
      </c>
      <c r="R21" s="1">
        <f>R20+R19+R18+R16+R15+R14+R12+R11+R10+R9+R7+R6</f>
        <v>194.48400000000004</v>
      </c>
    </row>
    <row r="22" spans="1:18" x14ac:dyDescent="0.25">
      <c r="A22" s="10" t="s">
        <v>17</v>
      </c>
      <c r="B22" s="10"/>
      <c r="C22" s="10"/>
      <c r="D22" s="1">
        <v>1330</v>
      </c>
      <c r="E22" s="1">
        <v>977.64400000000001</v>
      </c>
      <c r="F22" s="1">
        <v>28.145</v>
      </c>
      <c r="G22" s="1">
        <v>23.058</v>
      </c>
      <c r="H22" s="1">
        <v>155.90600000000001</v>
      </c>
      <c r="I22" s="1">
        <v>1510</v>
      </c>
      <c r="J22" s="1">
        <v>1143.117</v>
      </c>
      <c r="K22" s="1">
        <v>32.773000000000003</v>
      </c>
      <c r="L22" s="1">
        <v>33.250999999999998</v>
      </c>
      <c r="M22" s="1">
        <v>183.994</v>
      </c>
      <c r="N22" s="1">
        <v>1615</v>
      </c>
      <c r="O22" s="1">
        <v>1212.6369999999999</v>
      </c>
      <c r="P22" s="1">
        <v>34.482999999999997</v>
      </c>
      <c r="Q22" s="1">
        <v>35.850999999999999</v>
      </c>
      <c r="R22" s="1">
        <v>194.48400000000001</v>
      </c>
    </row>
  </sheetData>
  <mergeCells count="6">
    <mergeCell ref="A22:C22"/>
    <mergeCell ref="A4:C4"/>
    <mergeCell ref="A5:R5"/>
    <mergeCell ref="A8:R8"/>
    <mergeCell ref="A17:R17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Аркуш1</vt:lpstr>
      <vt:lpstr>Аркуш2</vt:lpstr>
      <vt:lpstr>Аркуш3</vt:lpstr>
      <vt:lpstr>Аркуш4</vt:lpstr>
      <vt:lpstr>Аркуш5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2025-11-06T07:19:52Z</dcterms:created>
  <dcterms:modified xsi:type="dcterms:W3CDTF">2025-11-19T08:05:48Z</dcterms:modified>
</cp:coreProperties>
</file>